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worksheets/sheet4.xml" ContentType="application/vnd.openxmlformats-officedocument.spreadsheetml.worksheet+xml"/>
  <Override PartName="/xl/tables/table9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10.xml" ContentType="application/vnd.openxmlformats-officedocument.spreadsheetml.table+xml"/>
  <Override PartName="/xl/worksheets/sheet7.xml" ContentType="application/vnd.openxmlformats-officedocument.spreadsheetml.worksheet+xml"/>
  <Override PartName="/xl/tables/table1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Lists" sheetId="3" state="visible" r:id="rId3"/>
    <sheet xmlns:r="http://schemas.openxmlformats.org/officeDocument/2006/relationships" name="Products" sheetId="4" state="visible" r:id="rId4"/>
    <sheet xmlns:r="http://schemas.openxmlformats.org/officeDocument/2006/relationships" name="Stock by Location" sheetId="5" state="visible" r:id="rId5"/>
    <sheet xmlns:r="http://schemas.openxmlformats.org/officeDocument/2006/relationships" name="Stock In" sheetId="6" state="visible" r:id="rId6"/>
    <sheet xmlns:r="http://schemas.openxmlformats.org/officeDocument/2006/relationships" name="Stock Out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##"/>
    <numFmt numFmtId="165" formatCode="yyyy-mm-dd"/>
    <numFmt numFmtId="166" formatCode="MM/DD/YYYY"/>
  </numFmts>
  <fonts count="14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color rgb="00FFFFFF"/>
    </font>
    <font>
      <i val="1"/>
      <color rgb="0064748B"/>
    </font>
    <font>
      <b val="1"/>
    </font>
    <font>
      <b val="1"/>
      <color rgb="000F172A"/>
      <sz val="22"/>
    </font>
    <font>
      <color rgb="002563EB"/>
      <sz val="12"/>
      <u val="single"/>
    </font>
    <font>
      <b val="1"/>
      <color rgb="000F172A"/>
      <sz val="14"/>
    </font>
    <font>
      <color rgb="00166534"/>
      <sz val="11"/>
    </font>
    <font>
      <color rgb="0064748B"/>
      <sz val="10"/>
    </font>
    <font>
      <b val="1"/>
      <color rgb="00FFFFFF"/>
      <sz val="13"/>
      <u val="single"/>
    </font>
    <font>
      <color rgb="002563EB"/>
      <u val="single"/>
    </font>
    <font>
      <i val="1"/>
      <color rgb="0064748B"/>
      <u val="single"/>
    </font>
  </fonts>
  <fills count="5">
    <fill>
      <patternFill/>
    </fill>
    <fill>
      <patternFill patternType="gray125"/>
    </fill>
    <fill>
      <patternFill patternType="solid">
        <fgColor rgb="002563EB"/>
      </patternFill>
    </fill>
    <fill>
      <patternFill patternType="solid">
        <fgColor rgb="00EFF6FF"/>
      </patternFill>
    </fill>
    <fill>
      <patternFill patternType="solid">
        <fgColor rgb="0016A3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6" fillId="0" borderId="0" applyAlignment="1" pivotButton="0" quotePrefix="0" xfId="0">
      <alignment vertical="bottom"/>
    </xf>
    <xf numFmtId="0" fontId="7" fillId="0" borderId="0" pivotButton="0" quotePrefix="0" xfId="0"/>
    <xf numFmtId="0" fontId="8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11" fillId="4" borderId="0" applyAlignment="1" pivotButton="0" quotePrefix="0" xfId="0">
      <alignment vertical="center" indent="1"/>
    </xf>
    <xf numFmtId="0" fontId="12" fillId="0" borderId="0" pivotButton="0" quotePrefix="0" xfId="0"/>
    <xf numFmtId="0" fontId="1" fillId="0" borderId="0" pivotButton="0" quotePrefix="0" xfId="0"/>
    <xf numFmtId="0" fontId="5" fillId="3" borderId="0" pivotButton="0" quotePrefix="0" xfId="0"/>
    <xf numFmtId="4" fontId="5" fillId="3" borderId="0" pivotButton="0" quotePrefix="0" xfId="0"/>
    <xf numFmtId="0" fontId="13" fillId="0" borderId="0" pivotButton="0" quotePrefix="0" xfId="0"/>
    <xf numFmtId="0" fontId="3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  <xf numFmtId="0" fontId="4" fillId="0" borderId="0" pivotButton="0" quotePrefix="0" xfId="0"/>
    <xf numFmtId="49" fontId="0" fillId="0" borderId="0" pivotButton="0" quotePrefix="0" xfId="0"/>
    <xf numFmtId="4" fontId="0" fillId="0" borderId="0" pivotButton="0" quotePrefix="0" xfId="0"/>
    <xf numFmtId="0" fontId="0" fillId="3" borderId="0" pivotButton="0" quotePrefix="0" xfId="0"/>
    <xf numFmtId="4" fontId="0" fillId="3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dxfs count="1">
    <dxf>
      <font>
        <color rgb="00B91C1C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ables/table1.xml><?xml version="1.0" encoding="utf-8"?>
<table xmlns="http://schemas.openxmlformats.org/spreadsheetml/2006/main" id="1" name="Locations" displayName="Locations" ref="A1:A3" headerRowCount="1">
  <autoFilter ref="A1:A3"/>
  <tableColumns count="1">
    <tableColumn id="1" name="Location"/>
  </tableColumns>
  <tableStyleInfo name="TableStyleLight9" showRowStripes="1"/>
</table>
</file>

<file path=xl/tables/table2.xml><?xml version="1.0" encoding="utf-8"?>
<table xmlns="http://schemas.openxmlformats.org/spreadsheetml/2006/main" id="2" name="Categories" displayName="Categories" ref="C1:C8" headerRowCount="1">
  <autoFilter ref="C1:C8"/>
  <tableColumns count="1">
    <tableColumn id="3" name="Category"/>
  </tableColumns>
  <tableStyleInfo name="TableStyleLight9" showRowStripes="1"/>
</table>
</file>

<file path=xl/tables/table3.xml><?xml version="1.0" encoding="utf-8"?>
<table xmlns="http://schemas.openxmlformats.org/spreadsheetml/2006/main" id="3" name="Brands" displayName="Brands" ref="E1:E7" headerRowCount="1">
  <autoFilter ref="E1:E7"/>
  <tableColumns count="1">
    <tableColumn id="5" name="Brand"/>
  </tableColumns>
  <tableStyleInfo name="TableStyleLight9" showRowStripes="1"/>
</table>
</file>

<file path=xl/tables/table4.xml><?xml version="1.0" encoding="utf-8"?>
<table xmlns="http://schemas.openxmlformats.org/spreadsheetml/2006/main" id="4" name="Units" displayName="Units" ref="G1:G7" headerRowCount="1">
  <autoFilter ref="G1:G7"/>
  <tableColumns count="1">
    <tableColumn id="7" name="Unit"/>
  </tableColumns>
  <tableStyleInfo name="TableStyleLight9" showRowStripes="1"/>
</table>
</file>

<file path=xl/tables/table5.xml><?xml version="1.0" encoding="utf-8"?>
<table xmlns="http://schemas.openxmlformats.org/spreadsheetml/2006/main" id="5" name="Suppliers" displayName="Suppliers" ref="I1:I6" headerRowCount="1">
  <autoFilter ref="I1:I6"/>
  <tableColumns count="1">
    <tableColumn id="9" name="Supplier"/>
  </tableColumns>
  <tableStyleInfo name="TableStyleLight9" showRowStripes="1"/>
</table>
</file>

<file path=xl/tables/table6.xml><?xml version="1.0" encoding="utf-8"?>
<table xmlns="http://schemas.openxmlformats.org/spreadsheetml/2006/main" id="6" name="Customers" displayName="Customers" ref="K1:K4" headerRowCount="1">
  <autoFilter ref="K1:K4"/>
  <tableColumns count="1">
    <tableColumn id="11" name="Customer"/>
  </tableColumns>
  <tableStyleInfo name="TableStyleLight9" showRowStripes="1"/>
</table>
</file>

<file path=xl/tables/table7.xml><?xml version="1.0" encoding="utf-8"?>
<table xmlns="http://schemas.openxmlformats.org/spreadsheetml/2006/main" id="7" name="OutTypes" displayName="OutTypes" ref="M1:M6" headerRowCount="1">
  <autoFilter ref="M1:M6"/>
  <tableColumns count="1">
    <tableColumn id="13" name="Type"/>
  </tableColumns>
  <tableStyleInfo name="TableStyleLight9" showRowStripes="1"/>
</table>
</file>

<file path=xl/tables/table8.xml><?xml version="1.0" encoding="utf-8"?>
<table xmlns="http://schemas.openxmlformats.org/spreadsheetml/2006/main" id="8" name="Currencies" displayName="Currencies" ref="O1:P6" headerRowCount="1">
  <autoFilter ref="O1:P6"/>
  <tableColumns count="2">
    <tableColumn id="15" name="Currency"/>
    <tableColumn id="16" name="Rate to USD"/>
  </tableColumns>
  <tableStyleInfo name="TableStyleLight9" showRowStripes="1"/>
</table>
</file>

<file path=xl/tables/table9.xml><?xml version="1.0" encoding="utf-8"?>
<table xmlns="http://schemas.openxmlformats.org/spreadsheetml/2006/main" id="9" name="Products" displayName="Products" ref="A1:P9" headerRowCount="1">
  <autoFilter ref="A1:P9"/>
  <tableColumns count="16">
    <tableColumn id="1" name="SKU"/>
    <tableColumn id="2" name="Name"/>
    <tableColumn id="3" name="Category"/>
    <tableColumn id="4" name="Brand"/>
    <tableColumn id="5" name="Barcode"/>
    <tableColumn id="6" name="Unit"/>
    <tableColumn id="7" name="Currency"/>
    <tableColumn id="8" name="Cost"/>
    <tableColumn id="9" name="Price"/>
    <tableColumn id="10" name="Reorder point"/>
    <tableColumn id="11" name="Opening stock"/>
    <tableColumn id="12" name="Stock in"/>
    <tableColumn id="13" name="Stock out"/>
    <tableColumn id="14" name="On hand (all locations)"/>
    <tableColumn id="15" name="Stock value, USD"/>
    <tableColumn id="16" name="Status"/>
  </tableColumns>
  <tableStyleInfo name="TableStyleLight9" showRowStripes="1"/>
</table>
</file>

<file path=xl/tables/table10.xml><?xml version="1.0" encoding="utf-8"?>
<table xmlns="http://schemas.openxmlformats.org/spreadsheetml/2006/main" id="10" name="StockIn" displayName="StockIn" ref="A1:K7" headerRowCount="1">
  <autoFilter ref="A1:K7"/>
  <tableColumns count="11">
    <tableColumn id="1" name="Date"/>
    <tableColumn id="2" name="SKU"/>
    <tableColumn id="3" name="Name"/>
    <tableColumn id="4" name="Qty"/>
    <tableColumn id="5" name="Unit price"/>
    <tableColumn id="6" name="Currency"/>
    <tableColumn id="7" name="Amount"/>
    <tableColumn id="8" name="Amount, USD"/>
    <tableColumn id="9" name="Location"/>
    <tableColumn id="10" name="Supplier"/>
    <tableColumn id="11" name="Document / note"/>
  </tableColumns>
  <tableStyleInfo name="TableStyleLight9" showRowStripes="1"/>
</table>
</file>

<file path=xl/tables/table11.xml><?xml version="1.0" encoding="utf-8"?>
<table xmlns="http://schemas.openxmlformats.org/spreadsheetml/2006/main" id="11" name="StockOut" displayName="StockOut" ref="A1:L8" headerRowCount="1">
  <autoFilter ref="A1:L8"/>
  <tableColumns count="12">
    <tableColumn id="1" name="Date"/>
    <tableColumn id="2" name="SKU"/>
    <tableColumn id="3" name="Name"/>
    <tableColumn id="4" name="Qty"/>
    <tableColumn id="5" name="Unit price"/>
    <tableColumn id="6" name="Currency"/>
    <tableColumn id="7" name="Amount"/>
    <tableColumn id="8" name="Amount, USD"/>
    <tableColumn id="9" name="Location"/>
    <tableColumn id="10" name="Type"/>
    <tableColumn id="11" name="Customer"/>
    <tableColumn id="12" name="Document / note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inventorymod.com/?utm_source=excel_template&amp;utm_medium=xlsx&amp;utm_campaign=en_template&amp;utm_content=header" TargetMode="External" Id="rId1"/><Relationship Type="http://schemas.openxmlformats.org/officeDocument/2006/relationships/hyperlink" Target="http://app.inventorymod.com:8000/?utm_source=excel_template&amp;utm_medium=xlsx&amp;utm_campaign=en_template&amp;utm_content=cta_button" TargetMode="External" Id="rId2"/><Relationship Type="http://schemas.openxmlformats.org/officeDocument/2006/relationships/hyperlink" Target="https://inventorymod.com/inventory-spreadsheet-template/?utm_source=excel_template&amp;utm_medium=xlsx&amp;utm_campaign=en_template&amp;utm_content=links" TargetMode="External" Id="rId3"/><Relationship Type="http://schemas.openxmlformats.org/officeDocument/2006/relationships/hyperlink" Target="https://inventorymod.com/?utm_source=excel_template&amp;utm_medium=xlsx&amp;utm_campaign=en_template&amp;utm_content=links" TargetMode="External" Id="rId4"/><Relationship Type="http://schemas.openxmlformats.org/officeDocument/2006/relationships/hyperlink" Target="https://chromewebstore.google.com/detail/inventory-management/igklfgemdgpdeblmelobalbgeclpildc" TargetMode="External" Id="rId5"/><Relationship Type="http://schemas.openxmlformats.org/officeDocument/2006/relationships/hyperlink" Target="https://play.google.com/store/apps/details?id=com.inventorymod.app" TargetMode="External" Id="rId6"/><Relationship Type="http://schemas.openxmlformats.org/officeDocument/2006/relationships/drawing" Target="/xl/drawings/drawing1.xml" Id="rId7"/></Relationships>
</file>

<file path=xl/worksheets/_rels/sheet2.xml.rels><Relationships xmlns="http://schemas.openxmlformats.org/package/2006/relationships"><Relationship Type="http://schemas.openxmlformats.org/officeDocument/2006/relationships/hyperlink" Target="https://inventorymod.com/?utm_source=excel_template&amp;utm_medium=xlsx&amp;utm_campaign=en_template&amp;utm_content=summary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Relationship Type="http://schemas.openxmlformats.org/officeDocument/2006/relationships/table" Target="/xl/tables/table4.xml" Id="rId4"/><Relationship Type="http://schemas.openxmlformats.org/officeDocument/2006/relationships/table" Target="/xl/tables/table5.xml" Id="rId5"/><Relationship Type="http://schemas.openxmlformats.org/officeDocument/2006/relationships/table" Target="/xl/tables/table6.xml" Id="rId6"/><Relationship Type="http://schemas.openxmlformats.org/officeDocument/2006/relationships/table" Target="/xl/tables/table7.xml" Id="rId7"/><Relationship Type="http://schemas.openxmlformats.org/officeDocument/2006/relationships/table" Target="/xl/tables/table8.xml" Id="rId8"/></Relationships>
</file>

<file path=xl/worksheets/_rels/sheet4.xml.rels><Relationships xmlns="http://schemas.openxmlformats.org/package/2006/relationships"><Relationship Type="http://schemas.openxmlformats.org/officeDocument/2006/relationships/table" Target="/xl/tables/table9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10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11.xml" Id="rId1"/></Relationships>
</file>

<file path=xl/worksheets/sheet1.xml><?xml version="1.0" encoding="utf-8"?>
<worksheet xmlns="http://schemas.openxmlformats.org/spreadsheetml/2006/main">
  <sheetPr>
    <tabColor rgb="0016A34A"/>
    <outlinePr summaryBelow="1" summaryRight="1"/>
    <pageSetUpPr/>
  </sheetPr>
  <dimension ref="C2:C2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" customWidth="1" min="2" max="2"/>
    <col width="110" customWidth="1" min="3" max="3"/>
  </cols>
  <sheetData>
    <row r="1" ht="10" customHeight="1"/>
    <row r="2" ht="40" customHeight="1">
      <c r="C2" s="1" t="inlineStr">
        <is>
          <t>Inventory Spreadsheet Template</t>
        </is>
      </c>
    </row>
    <row r="3" ht="22" customHeight="1">
      <c r="C3" s="2" t="inlineStr">
        <is>
          <t>by InventoryMod: free inventory management software</t>
        </is>
      </c>
    </row>
    <row r="5">
      <c r="C5" s="3" t="inlineStr">
        <is>
          <t>How to use it</t>
        </is>
      </c>
    </row>
    <row r="6" ht="30" customHeight="1">
      <c r="C6" s="4" t="inlineStr">
        <is>
          <t>1. Lists sheet: enter your locations, categories, brands, units, suppliers, customers and currencies with their rate to USD. Add a new value as a new row under its list.</t>
        </is>
      </c>
    </row>
    <row r="7" ht="30" customHeight="1">
      <c r="C7" s="4" t="inlineStr">
        <is>
          <t>2. Products sheet: SKU (unique item code), name, prices, reorder point and opening stock. Opening stock is counted at the first location in the Lists sheet.</t>
        </is>
      </c>
    </row>
    <row r="8">
      <c r="C8" s="4" t="inlineStr">
        <is>
          <t>3. Stock In sheet: one row per received line item. Pick the SKU, currency, location and supplier from the dropdowns.</t>
        </is>
      </c>
    </row>
    <row r="9">
      <c r="C9" s="4" t="inlineStr">
        <is>
          <t>4. Stock Out sheet: one row per sale or write-off. Pick the location, the type and, for sales, the customer.</t>
        </is>
      </c>
    </row>
    <row r="10" ht="30" customHeight="1">
      <c r="C10" s="4" t="inlineStr">
        <is>
          <t>5. Transfer between locations = two rows: Stock Out with type Transfer from the source location, Stock In with supplier Internal transfer to the destination. Price 0.</t>
        </is>
      </c>
    </row>
    <row r="11">
      <c r="C11" s="4" t="inlineStr">
        <is>
          <t>6. The Stock by Location sheet and all blue columns calculate automatically. Rows below the reorder point turn red.</t>
        </is>
      </c>
    </row>
    <row r="12" ht="30" customHeight="1">
      <c r="C12" s="4" t="inlineStr">
        <is>
          <t>7. Amounts in other currencies are converted to USD using the rate in the Lists sheet. There is one rate per currency: change it and past transactions are recalculated too.</t>
        </is>
      </c>
    </row>
    <row r="13">
      <c r="C13" s="4" t="inlineStr">
        <is>
          <t>8. Add new rows directly under a table: it expands and the formulas follow.</t>
        </is>
      </c>
    </row>
    <row r="15">
      <c r="C15" s="3" t="inlineStr">
        <is>
          <t>When you outgrow the spreadsheet</t>
        </is>
      </c>
    </row>
    <row r="16">
      <c r="C16" s="5" t="inlineStr">
        <is>
          <t>✓ Multiple locations, transfers in a single step</t>
        </is>
      </c>
    </row>
    <row r="17">
      <c r="C17" s="5" t="inlineStr">
        <is>
          <t>✓ Reservations for customer orders, purchase orders and receiving</t>
        </is>
      </c>
    </row>
    <row r="18">
      <c r="C18" s="5" t="inlineStr">
        <is>
          <t>✓ Full history with undo, works on your phone and offline</t>
        </is>
      </c>
    </row>
    <row r="19">
      <c r="C19" s="5" t="inlineStr">
        <is>
          <t>✓ Free, no sign-up, your data stays with you</t>
        </is>
      </c>
    </row>
    <row r="20">
      <c r="C20" s="6" t="inlineStr">
        <is>
          <t>The Products sheet is ready to import into InventoryMod, a free inventory app (web, Chrome, Android, no sign-up).</t>
        </is>
      </c>
    </row>
    <row r="21" ht="30" customHeight="1">
      <c r="C21" s="6" t="inlineStr">
        <is>
          <t>Import / Export → Products → upload this file → check the column mapping → Import. Categories, brands and currencies are created by name.</t>
        </is>
      </c>
    </row>
    <row r="22" ht="30" customHeight="1">
      <c r="C22" s="6" t="inlineStr">
        <is>
          <t>Import stock per location: model Stock, operation Snapshot, the SKU column and that location's column from the Stock by Location sheet.</t>
        </is>
      </c>
    </row>
    <row r="24" ht="30" customHeight="1">
      <c r="C24" s="7" t="inlineStr">
        <is>
          <t>▶  Move your data to InventoryMod for free</t>
        </is>
      </c>
    </row>
    <row r="26">
      <c r="C26" s="8" t="inlineStr">
        <is>
          <t>Template guide</t>
        </is>
      </c>
    </row>
    <row r="27">
      <c r="C27" s="8" t="inlineStr">
        <is>
          <t>Website: inventorymod.com</t>
        </is>
      </c>
    </row>
    <row r="28">
      <c r="C28" s="8" t="inlineStr">
        <is>
          <t>Chrome extension</t>
        </is>
      </c>
    </row>
    <row r="29">
      <c r="C29" s="8" t="inlineStr">
        <is>
          <t>Android app</t>
        </is>
      </c>
    </row>
  </sheetData>
  <hyperlinks>
    <hyperlink xmlns:r="http://schemas.openxmlformats.org/officeDocument/2006/relationships" ref="C3" r:id="rId1"/>
    <hyperlink xmlns:r="http://schemas.openxmlformats.org/officeDocument/2006/relationships" ref="C24" r:id="rId2"/>
    <hyperlink xmlns:r="http://schemas.openxmlformats.org/officeDocument/2006/relationships" ref="C26" r:id="rId3"/>
    <hyperlink xmlns:r="http://schemas.openxmlformats.org/officeDocument/2006/relationships" ref="C27" r:id="rId4"/>
    <hyperlink xmlns:r="http://schemas.openxmlformats.org/officeDocument/2006/relationships" ref="C28" r:id="rId5"/>
    <hyperlink xmlns:r="http://schemas.openxmlformats.org/officeDocument/2006/relationships" ref="C29" r:id="rId6"/>
  </hyperlinks>
  <pageMargins left="0.75" right="0.75" top="1" bottom="1" header="0.5" footer="0.5"/>
  <headerFooter>
    <oddHeader/>
    <oddFooter>&amp;L&amp;8 InventoryMod template · inventorymod.com&amp;R&amp;8 Page &amp;P of &amp;N</oddFooter>
    <evenHeader/>
    <evenFooter/>
    <firstHeader/>
    <firstFooter/>
  </headerFooter>
  <drawing xmlns:r="http://schemas.openxmlformats.org/officeDocument/2006/relationships" r:id="rId7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6" customWidth="1" min="1" max="1"/>
    <col width="16" customWidth="1" min="2" max="2"/>
  </cols>
  <sheetData>
    <row r="1">
      <c r="A1" s="9" t="inlineStr">
        <is>
          <t>Inventory summary</t>
        </is>
      </c>
    </row>
    <row r="2">
      <c r="A2" t="inlineStr">
        <is>
          <t>Items (SKUs)</t>
        </is>
      </c>
      <c r="B2" s="10">
        <f>COUNTA(Products!$A$2:$A$1000)</f>
        <v/>
      </c>
    </row>
    <row r="3">
      <c r="A3" t="inlineStr">
        <is>
          <t>Locations</t>
        </is>
      </c>
      <c r="B3" s="10">
        <f>COUNTA(Lists!$A$2:$A$300)</f>
        <v/>
      </c>
    </row>
    <row r="4">
      <c r="A4" t="inlineStr">
        <is>
          <t>Total on hand, units</t>
        </is>
      </c>
      <c r="B4" s="10">
        <f>SUM(Products!$N$2:$N$1000)</f>
        <v/>
      </c>
    </row>
    <row r="5">
      <c r="A5" t="inlineStr">
        <is>
          <t>Stock value at cost, USD</t>
        </is>
      </c>
      <c r="B5" s="11">
        <f>SUM(Products!$O$2:$O$1000)</f>
        <v/>
      </c>
    </row>
    <row r="6">
      <c r="A6" t="inlineStr">
        <is>
          <t>Items to reorder</t>
        </is>
      </c>
      <c r="B6" s="10">
        <f>COUNTIF(Products!$P$2:$P$1000,"Reorder")</f>
        <v/>
      </c>
    </row>
    <row r="7">
      <c r="A7" t="inlineStr">
        <is>
          <t>Items out of stock</t>
        </is>
      </c>
      <c r="B7" s="10">
        <f>COUNTIF(Products!$P$2:$P$1000,"Out of stock")</f>
        <v/>
      </c>
    </row>
    <row r="8">
      <c r="A8" t="inlineStr">
        <is>
          <t>Purchases, USD</t>
        </is>
      </c>
      <c r="B8" s="11">
        <f>SUMIFS('Stock In'!$H$2:$H$5000,'Stock In'!$J$2:$J$5000,"&lt;&gt;Internal transfer")</f>
        <v/>
      </c>
    </row>
    <row r="9">
      <c r="A9" t="inlineStr">
        <is>
          <t>Sales, USD</t>
        </is>
      </c>
      <c r="B9" s="11">
        <f>SUMIFS('Stock Out'!$H$2:$H$5000,'Stock Out'!$J$2:$J$5000,"Sale")</f>
        <v/>
      </c>
    </row>
    <row r="10">
      <c r="A10" t="inlineStr">
        <is>
          <t>Written off + shrinkage, units</t>
        </is>
      </c>
      <c r="B10" s="10">
        <f>SUMIFS('Stock Out'!$D$2:$D$5000,'Stock Out'!$J$2:$J$5000,"Write-off (damaged)")+SUMIFS('Stock Out'!$D$2:$D$5000,'Stock Out'!$J$2:$J$5000,"Shrinkage")</f>
        <v/>
      </c>
    </row>
    <row r="12">
      <c r="A12" s="12" t="inlineStr">
        <is>
          <t>Template by InventoryMod · inventorymod.com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  <headerFooter>
    <oddHeader/>
    <oddFooter>&amp;L&amp;8 InventoryMod template · inventorymod.com&amp;R&amp;8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" customWidth="1" min="2" max="2"/>
    <col width="22" customWidth="1" min="3" max="3"/>
    <col width="3" customWidth="1" min="4" max="4"/>
    <col width="22" customWidth="1" min="5" max="5"/>
    <col width="3" customWidth="1" min="6" max="6"/>
    <col width="22" customWidth="1" min="7" max="7"/>
    <col width="3" customWidth="1" min="8" max="8"/>
    <col width="22" customWidth="1" min="9" max="9"/>
    <col width="3" customWidth="1" min="10" max="10"/>
    <col width="22" customWidth="1" min="11" max="11"/>
    <col width="3" customWidth="1" min="12" max="12"/>
    <col width="22" customWidth="1" min="13" max="13"/>
    <col width="3" customWidth="1" min="14" max="14"/>
    <col width="11" customWidth="1" min="15" max="15"/>
    <col width="13" customWidth="1" min="16" max="16"/>
  </cols>
  <sheetData>
    <row r="1" ht="30" customHeight="1">
      <c r="A1" s="13" t="inlineStr">
        <is>
          <t>Location</t>
        </is>
      </c>
      <c r="C1" s="13" t="inlineStr">
        <is>
          <t>Category</t>
        </is>
      </c>
      <c r="E1" s="13" t="inlineStr">
        <is>
          <t>Brand</t>
        </is>
      </c>
      <c r="G1" s="13" t="inlineStr">
        <is>
          <t>Unit</t>
        </is>
      </c>
      <c r="I1" s="13" t="inlineStr">
        <is>
          <t>Supplier</t>
        </is>
      </c>
      <c r="K1" s="13" t="inlineStr">
        <is>
          <t>Customer</t>
        </is>
      </c>
      <c r="M1" s="13" t="inlineStr">
        <is>
          <t>Type</t>
        </is>
      </c>
      <c r="O1" s="14" t="inlineStr">
        <is>
          <t>Currency</t>
        </is>
      </c>
      <c r="P1" s="14" t="inlineStr">
        <is>
          <t>Rate to USD</t>
        </is>
      </c>
    </row>
    <row r="2">
      <c r="A2" t="inlineStr">
        <is>
          <t>Main Warehouse</t>
        </is>
      </c>
      <c r="C2" t="inlineStr">
        <is>
          <t>Drinkware</t>
        </is>
      </c>
      <c r="E2" t="inlineStr">
        <is>
          <t>Libbey</t>
        </is>
      </c>
      <c r="G2" t="inlineStr">
        <is>
          <t>ea</t>
        </is>
      </c>
      <c r="I2" t="inlineStr">
        <is>
          <t>Acme Wholesale Inc.</t>
        </is>
      </c>
      <c r="K2" t="inlineStr">
        <is>
          <t>Walk-in</t>
        </is>
      </c>
      <c r="M2" t="inlineStr">
        <is>
          <t>Sale</t>
        </is>
      </c>
      <c r="O2" t="inlineStr">
        <is>
          <t>USD</t>
        </is>
      </c>
      <c r="P2" s="15" t="n">
        <v>1</v>
      </c>
    </row>
    <row r="3">
      <c r="A3" t="inlineStr">
        <is>
          <t>Downtown Store</t>
        </is>
      </c>
      <c r="C3" t="inlineStr">
        <is>
          <t>Tableware</t>
        </is>
      </c>
      <c r="E3" t="inlineStr">
        <is>
          <t>Corelle</t>
        </is>
      </c>
      <c r="G3" t="inlineStr">
        <is>
          <t>pack</t>
        </is>
      </c>
      <c r="I3" t="inlineStr">
        <is>
          <t>Pacific Kitchen Supply</t>
        </is>
      </c>
      <c r="K3" t="inlineStr">
        <is>
          <t>Blue Door Café</t>
        </is>
      </c>
      <c r="M3" t="inlineStr">
        <is>
          <t>Write-off (damaged)</t>
        </is>
      </c>
      <c r="O3" t="inlineStr">
        <is>
          <t>EUR</t>
        </is>
      </c>
      <c r="P3" s="15" t="n">
        <v>1.08</v>
      </c>
    </row>
    <row r="4">
      <c r="C4" t="inlineStr">
        <is>
          <t>Cookware</t>
        </is>
      </c>
      <c r="E4" t="inlineStr">
        <is>
          <t>Lodge</t>
        </is>
      </c>
      <c r="G4" t="inlineStr">
        <is>
          <t>set</t>
        </is>
      </c>
      <c r="I4" t="inlineStr">
        <is>
          <t>CleanPro Distributors</t>
        </is>
      </c>
      <c r="K4" t="inlineStr">
        <is>
          <t>Smith Catering LLC</t>
        </is>
      </c>
      <c r="M4" t="inlineStr">
        <is>
          <t>Shrinkage</t>
        </is>
      </c>
      <c r="O4" t="inlineStr">
        <is>
          <t>GBP</t>
        </is>
      </c>
      <c r="P4" s="15" t="n">
        <v>1.27</v>
      </c>
    </row>
    <row r="5">
      <c r="C5" t="inlineStr">
        <is>
          <t>Cutlery</t>
        </is>
      </c>
      <c r="E5" t="inlineStr">
        <is>
          <t>OXO</t>
        </is>
      </c>
      <c r="G5" t="inlineStr">
        <is>
          <t>lb</t>
        </is>
      </c>
      <c r="I5" t="inlineStr">
        <is>
          <t>Guangzhou Kitchen Co.</t>
        </is>
      </c>
      <c r="M5" t="inlineStr">
        <is>
          <t>Transfer</t>
        </is>
      </c>
      <c r="O5" t="inlineStr">
        <is>
          <t>CAD</t>
        </is>
      </c>
      <c r="P5" s="15" t="n">
        <v>0.73</v>
      </c>
    </row>
    <row r="6">
      <c r="C6" t="inlineStr">
        <is>
          <t>Kitchen Textiles</t>
        </is>
      </c>
      <c r="E6" t="inlineStr">
        <is>
          <t>IKEA</t>
        </is>
      </c>
      <c r="G6" t="inlineStr">
        <is>
          <t>gal</t>
        </is>
      </c>
      <c r="I6" t="inlineStr">
        <is>
          <t>Internal transfer</t>
        </is>
      </c>
      <c r="M6" t="inlineStr">
        <is>
          <t>Return to supplier</t>
        </is>
      </c>
      <c r="O6" t="inlineStr">
        <is>
          <t>CNY</t>
        </is>
      </c>
      <c r="P6" s="15" t="n">
        <v>0.14</v>
      </c>
    </row>
    <row r="7">
      <c r="C7" t="inlineStr">
        <is>
          <t>Storage</t>
        </is>
      </c>
      <c r="E7" t="inlineStr">
        <is>
          <t>HomeBasics</t>
        </is>
      </c>
      <c r="G7" t="inlineStr">
        <is>
          <t>ft</t>
        </is>
      </c>
    </row>
    <row r="8">
      <c r="C8" t="inlineStr">
        <is>
          <t>Cleaning</t>
        </is>
      </c>
      <c r="O8" s="16" t="inlineStr">
        <is>
          <t>Sample rates: enter current ones.</t>
        </is>
      </c>
    </row>
  </sheetData>
  <pageMargins left="0.75" right="0.75" top="1" bottom="1" header="0.5" footer="0.5"/>
  <headerFooter>
    <oddHeader/>
    <oddFooter>&amp;L&amp;8 InventoryMod template · inventorymod.com&amp;R&amp;8 Page &amp;P of &amp;N</oddFooter>
    <evenHeader/>
    <evenFooter/>
    <firstHeader/>
    <firstFooter/>
  </headerFooter>
  <tableParts count="8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  <tablePart xmlns:r="http://schemas.openxmlformats.org/officeDocument/2006/relationships" r:id="rId5"/>
    <tablePart xmlns:r="http://schemas.openxmlformats.org/officeDocument/2006/relationships" r:id="rId6"/>
    <tablePart xmlns:r="http://schemas.openxmlformats.org/officeDocument/2006/relationships" r:id="rId7"/>
    <tablePart xmlns:r="http://schemas.openxmlformats.org/officeDocument/2006/relationships" r:id="rId8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7" customWidth="1" min="3" max="3"/>
    <col width="13" customWidth="1" min="4" max="4"/>
    <col width="15" customWidth="1" min="5" max="5"/>
    <col width="7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3" customWidth="1" min="14" max="14"/>
    <col width="13" customWidth="1" min="15" max="15"/>
    <col width="14" customWidth="1" min="16" max="16"/>
  </cols>
  <sheetData>
    <row r="1" ht="46" customHeight="1">
      <c r="A1" s="14" t="inlineStr">
        <is>
          <t>SKU</t>
        </is>
      </c>
      <c r="B1" s="14" t="inlineStr">
        <is>
          <t>Name</t>
        </is>
      </c>
      <c r="C1" s="14" t="inlineStr">
        <is>
          <t>Category</t>
        </is>
      </c>
      <c r="D1" s="14" t="inlineStr">
        <is>
          <t>Brand</t>
        </is>
      </c>
      <c r="E1" s="14" t="inlineStr">
        <is>
          <t>Barcode</t>
        </is>
      </c>
      <c r="F1" s="14" t="inlineStr">
        <is>
          <t>Unit</t>
        </is>
      </c>
      <c r="G1" s="14" t="inlineStr">
        <is>
          <t>Currency</t>
        </is>
      </c>
      <c r="H1" s="14" t="inlineStr">
        <is>
          <t>Cost</t>
        </is>
      </c>
      <c r="I1" s="14" t="inlineStr">
        <is>
          <t>Price</t>
        </is>
      </c>
      <c r="J1" s="14" t="inlineStr">
        <is>
          <t>Reorder point</t>
        </is>
      </c>
      <c r="K1" s="14" t="inlineStr">
        <is>
          <t>Opening stock</t>
        </is>
      </c>
      <c r="L1" s="14" t="inlineStr">
        <is>
          <t>Stock in</t>
        </is>
      </c>
      <c r="M1" s="14" t="inlineStr">
        <is>
          <t>Stock out</t>
        </is>
      </c>
      <c r="N1" s="14" t="inlineStr">
        <is>
          <t>On hand (all locations)</t>
        </is>
      </c>
      <c r="O1" s="14" t="inlineStr">
        <is>
          <t>Stock value, USD</t>
        </is>
      </c>
      <c r="P1" s="14" t="inlineStr">
        <is>
          <t>Status</t>
        </is>
      </c>
    </row>
    <row r="2">
      <c r="A2" t="inlineStr">
        <is>
          <t>SKU-001</t>
        </is>
      </c>
      <c r="B2" t="inlineStr">
        <is>
          <t>Ceramic Mug 12 oz</t>
        </is>
      </c>
      <c r="C2" t="inlineStr">
        <is>
          <t>Drinkware</t>
        </is>
      </c>
      <c r="D2" t="inlineStr">
        <is>
          <t>Libbey</t>
        </is>
      </c>
      <c r="E2" s="17" t="inlineStr">
        <is>
          <t>012345678905</t>
        </is>
      </c>
      <c r="F2" t="inlineStr">
        <is>
          <t>ea</t>
        </is>
      </c>
      <c r="G2" t="inlineStr">
        <is>
          <t>USD</t>
        </is>
      </c>
      <c r="H2" s="18" t="n">
        <v>3.2</v>
      </c>
      <c r="I2" s="18" t="n">
        <v>7.99</v>
      </c>
      <c r="J2" t="n">
        <v>20</v>
      </c>
      <c r="K2" t="n">
        <v>60</v>
      </c>
      <c r="L2" s="19">
        <f>SUMIFS('Stock In'!$D:$D,'Stock In'!$B:$B,$A2)</f>
        <v/>
      </c>
      <c r="M2" s="19">
        <f>SUMIFS('Stock Out'!$D:$D,'Stock Out'!$B:$B,$A2)</f>
        <v/>
      </c>
      <c r="N2" s="19">
        <f>K2+L2-M2</f>
        <v/>
      </c>
      <c r="O2" s="20">
        <f>N2*H2*IF(G2="",1,VLOOKUP(G2,Lists!$O:$P,2,FALSE))</f>
        <v/>
      </c>
      <c r="P2" s="19">
        <f>IF(A2="","",IF(N2&lt;=0,"Out of stock",IF(N2&lt;J2,"Reorder","In stock")))</f>
        <v/>
      </c>
    </row>
    <row r="3">
      <c r="A3" t="inlineStr">
        <is>
          <t>SKU-002</t>
        </is>
      </c>
      <c r="B3" t="inlineStr">
        <is>
          <t>Dinner Plate 10.5 in</t>
        </is>
      </c>
      <c r="C3" t="inlineStr">
        <is>
          <t>Tableware</t>
        </is>
      </c>
      <c r="D3" t="inlineStr">
        <is>
          <t>Corelle</t>
        </is>
      </c>
      <c r="E3" s="17" t="inlineStr">
        <is>
          <t>012345678912</t>
        </is>
      </c>
      <c r="F3" t="inlineStr">
        <is>
          <t>ea</t>
        </is>
      </c>
      <c r="G3" t="inlineStr">
        <is>
          <t>USD</t>
        </is>
      </c>
      <c r="H3" s="18" t="n">
        <v>4.1</v>
      </c>
      <c r="I3" s="18" t="n">
        <v>9.49</v>
      </c>
      <c r="J3" t="n">
        <v>30</v>
      </c>
      <c r="K3" t="n">
        <v>80</v>
      </c>
      <c r="L3" s="19">
        <f>SUMIFS('Stock In'!$D:$D,'Stock In'!$B:$B,$A3)</f>
        <v/>
      </c>
      <c r="M3" s="19">
        <f>SUMIFS('Stock Out'!$D:$D,'Stock Out'!$B:$B,$A3)</f>
        <v/>
      </c>
      <c r="N3" s="19">
        <f>K3+L3-M3</f>
        <v/>
      </c>
      <c r="O3" s="20">
        <f>N3*H3*IF(G3="",1,VLOOKUP(G3,Lists!$O:$P,2,FALSE))</f>
        <v/>
      </c>
      <c r="P3" s="19">
        <f>IF(A3="","",IF(N3&lt;=0,"Out of stock",IF(N3&lt;J3,"Reorder","In stock")))</f>
        <v/>
      </c>
    </row>
    <row r="4">
      <c r="A4" t="inlineStr">
        <is>
          <t>SKU-003</t>
        </is>
      </c>
      <c r="B4" t="inlineStr">
        <is>
          <t>Flatware Set, 20 pc</t>
        </is>
      </c>
      <c r="C4" t="inlineStr">
        <is>
          <t>Cutlery</t>
        </is>
      </c>
      <c r="D4" t="inlineStr">
        <is>
          <t>OXO</t>
        </is>
      </c>
      <c r="E4" s="17" t="inlineStr">
        <is>
          <t>012345678929</t>
        </is>
      </c>
      <c r="F4" t="inlineStr">
        <is>
          <t>set</t>
        </is>
      </c>
      <c r="G4" t="inlineStr">
        <is>
          <t>USD</t>
        </is>
      </c>
      <c r="H4" s="18" t="n">
        <v>18.5</v>
      </c>
      <c r="I4" s="18" t="n">
        <v>39.99</v>
      </c>
      <c r="J4" t="n">
        <v>10</v>
      </c>
      <c r="K4" t="n">
        <v>25</v>
      </c>
      <c r="L4" s="19">
        <f>SUMIFS('Stock In'!$D:$D,'Stock In'!$B:$B,$A4)</f>
        <v/>
      </c>
      <c r="M4" s="19">
        <f>SUMIFS('Stock Out'!$D:$D,'Stock Out'!$B:$B,$A4)</f>
        <v/>
      </c>
      <c r="N4" s="19">
        <f>K4+L4-M4</f>
        <v/>
      </c>
      <c r="O4" s="20">
        <f>N4*H4*IF(G4="",1,VLOOKUP(G4,Lists!$O:$P,2,FALSE))</f>
        <v/>
      </c>
      <c r="P4" s="19">
        <f>IF(A4="","",IF(N4&lt;=0,"Out of stock",IF(N4&lt;J4,"Reorder","In stock")))</f>
        <v/>
      </c>
    </row>
    <row r="5">
      <c r="A5" t="inlineStr">
        <is>
          <t>SKU-004</t>
        </is>
      </c>
      <c r="B5" t="inlineStr">
        <is>
          <t>Cast Iron Skillet 12 in</t>
        </is>
      </c>
      <c r="C5" t="inlineStr">
        <is>
          <t>Cookware</t>
        </is>
      </c>
      <c r="D5" t="inlineStr">
        <is>
          <t>Lodge</t>
        </is>
      </c>
      <c r="E5" s="17" t="inlineStr">
        <is>
          <t>012345678936</t>
        </is>
      </c>
      <c r="F5" t="inlineStr">
        <is>
          <t>ea</t>
        </is>
      </c>
      <c r="G5" t="inlineStr">
        <is>
          <t>USD</t>
        </is>
      </c>
      <c r="H5" s="18" t="n">
        <v>21</v>
      </c>
      <c r="I5" s="18" t="n">
        <v>44.95</v>
      </c>
      <c r="J5" t="n">
        <v>5</v>
      </c>
      <c r="K5" t="n">
        <v>12</v>
      </c>
      <c r="L5" s="19">
        <f>SUMIFS('Stock In'!$D:$D,'Stock In'!$B:$B,$A5)</f>
        <v/>
      </c>
      <c r="M5" s="19">
        <f>SUMIFS('Stock Out'!$D:$D,'Stock Out'!$B:$B,$A5)</f>
        <v/>
      </c>
      <c r="N5" s="19">
        <f>K5+L5-M5</f>
        <v/>
      </c>
      <c r="O5" s="20">
        <f>N5*H5*IF(G5="",1,VLOOKUP(G5,Lists!$O:$P,2,FALSE))</f>
        <v/>
      </c>
      <c r="P5" s="19">
        <f>IF(A5="","",IF(N5&lt;=0,"Out of stock",IF(N5&lt;J5,"Reorder","In stock")))</f>
        <v/>
      </c>
    </row>
    <row r="6">
      <c r="A6" t="inlineStr">
        <is>
          <t>SKU-005</t>
        </is>
      </c>
      <c r="B6" t="inlineStr">
        <is>
          <t>Cotton Dish Towel</t>
        </is>
      </c>
      <c r="C6" t="inlineStr">
        <is>
          <t>Kitchen Textiles</t>
        </is>
      </c>
      <c r="D6" t="inlineStr">
        <is>
          <t>HomeBasics</t>
        </is>
      </c>
      <c r="E6" s="17" t="inlineStr">
        <is>
          <t>012345678943</t>
        </is>
      </c>
      <c r="F6" t="inlineStr">
        <is>
          <t>ea</t>
        </is>
      </c>
      <c r="G6" t="inlineStr">
        <is>
          <t>USD</t>
        </is>
      </c>
      <c r="H6" s="18" t="n">
        <v>1.6</v>
      </c>
      <c r="I6" s="18" t="n">
        <v>4.99</v>
      </c>
      <c r="J6" t="n">
        <v>40</v>
      </c>
      <c r="K6" t="n">
        <v>100</v>
      </c>
      <c r="L6" s="19">
        <f>SUMIFS('Stock In'!$D:$D,'Stock In'!$B:$B,$A6)</f>
        <v/>
      </c>
      <c r="M6" s="19">
        <f>SUMIFS('Stock Out'!$D:$D,'Stock Out'!$B:$B,$A6)</f>
        <v/>
      </c>
      <c r="N6" s="19">
        <f>K6+L6-M6</f>
        <v/>
      </c>
      <c r="O6" s="20">
        <f>N6*H6*IF(G6="",1,VLOOKUP(G6,Lists!$O:$P,2,FALSE))</f>
        <v/>
      </c>
      <c r="P6" s="19">
        <f>IF(A6="","",IF(N6&lt;=0,"Out of stock",IF(N6&lt;J6,"Reorder","In stock")))</f>
        <v/>
      </c>
    </row>
    <row r="7">
      <c r="A7" t="inlineStr">
        <is>
          <t>SKU-006</t>
        </is>
      </c>
      <c r="B7" t="inlineStr">
        <is>
          <t>Food Storage Container 1 qt</t>
        </is>
      </c>
      <c r="C7" t="inlineStr">
        <is>
          <t>Storage</t>
        </is>
      </c>
      <c r="D7" t="inlineStr">
        <is>
          <t>IKEA</t>
        </is>
      </c>
      <c r="E7" s="17" t="inlineStr">
        <is>
          <t>012345678950</t>
        </is>
      </c>
      <c r="F7" t="inlineStr">
        <is>
          <t>ea</t>
        </is>
      </c>
      <c r="G7" t="inlineStr">
        <is>
          <t>USD</t>
        </is>
      </c>
      <c r="H7" s="18" t="n">
        <v>2.3</v>
      </c>
      <c r="I7" s="18" t="n">
        <v>5.99</v>
      </c>
      <c r="J7" t="n">
        <v>15</v>
      </c>
      <c r="K7" t="n">
        <v>30</v>
      </c>
      <c r="L7" s="19">
        <f>SUMIFS('Stock In'!$D:$D,'Stock In'!$B:$B,$A7)</f>
        <v/>
      </c>
      <c r="M7" s="19">
        <f>SUMIFS('Stock Out'!$D:$D,'Stock Out'!$B:$B,$A7)</f>
        <v/>
      </c>
      <c r="N7" s="19">
        <f>K7+L7-M7</f>
        <v/>
      </c>
      <c r="O7" s="20">
        <f>N7*H7*IF(G7="",1,VLOOKUP(G7,Lists!$O:$P,2,FALSE))</f>
        <v/>
      </c>
      <c r="P7" s="19">
        <f>IF(A7="","",IF(N7&lt;=0,"Out of stock",IF(N7&lt;J7,"Reorder","In stock")))</f>
        <v/>
      </c>
    </row>
    <row r="8">
      <c r="A8" t="inlineStr">
        <is>
          <t>SKU-007</t>
        </is>
      </c>
      <c r="B8" t="inlineStr">
        <is>
          <t>Chef's Knife 8 in</t>
        </is>
      </c>
      <c r="C8" t="inlineStr">
        <is>
          <t>Cutlery</t>
        </is>
      </c>
      <c r="D8" t="inlineStr">
        <is>
          <t>OXO</t>
        </is>
      </c>
      <c r="E8" s="17" t="inlineStr">
        <is>
          <t>012345678967</t>
        </is>
      </c>
      <c r="F8" t="inlineStr">
        <is>
          <t>ea</t>
        </is>
      </c>
      <c r="G8" t="inlineStr">
        <is>
          <t>CNY</t>
        </is>
      </c>
      <c r="H8" s="18" t="n">
        <v>55</v>
      </c>
      <c r="I8" s="18" t="n">
        <v>24.99</v>
      </c>
      <c r="J8" t="n">
        <v>5</v>
      </c>
      <c r="K8" t="n">
        <v>8</v>
      </c>
      <c r="L8" s="19">
        <f>SUMIFS('Stock In'!$D:$D,'Stock In'!$B:$B,$A8)</f>
        <v/>
      </c>
      <c r="M8" s="19">
        <f>SUMIFS('Stock Out'!$D:$D,'Stock Out'!$B:$B,$A8)</f>
        <v/>
      </c>
      <c r="N8" s="19">
        <f>K8+L8-M8</f>
        <v/>
      </c>
      <c r="O8" s="20">
        <f>N8*H8*IF(G8="",1,VLOOKUP(G8,Lists!$O:$P,2,FALSE))</f>
        <v/>
      </c>
      <c r="P8" s="19">
        <f>IF(A8="","",IF(N8&lt;=0,"Out of stock",IF(N8&lt;J8,"Reorder","In stock")))</f>
        <v/>
      </c>
    </row>
    <row r="9">
      <c r="A9" t="inlineStr">
        <is>
          <t>SKU-008</t>
        </is>
      </c>
      <c r="B9" t="inlineStr">
        <is>
          <t>Sponge, 6-pack</t>
        </is>
      </c>
      <c r="C9" t="inlineStr">
        <is>
          <t>Cleaning</t>
        </is>
      </c>
      <c r="D9" t="inlineStr">
        <is>
          <t>HomeBasics</t>
        </is>
      </c>
      <c r="E9" s="17" t="inlineStr">
        <is>
          <t>012345678974</t>
        </is>
      </c>
      <c r="F9" t="inlineStr">
        <is>
          <t>pack</t>
        </is>
      </c>
      <c r="G9" t="inlineStr">
        <is>
          <t>USD</t>
        </is>
      </c>
      <c r="H9" s="18" t="n">
        <v>1.1</v>
      </c>
      <c r="I9" s="18" t="n">
        <v>3.49</v>
      </c>
      <c r="J9" t="n">
        <v>50</v>
      </c>
      <c r="K9" t="n">
        <v>200</v>
      </c>
      <c r="L9" s="19">
        <f>SUMIFS('Stock In'!$D:$D,'Stock In'!$B:$B,$A9)</f>
        <v/>
      </c>
      <c r="M9" s="19">
        <f>SUMIFS('Stock Out'!$D:$D,'Stock Out'!$B:$B,$A9)</f>
        <v/>
      </c>
      <c r="N9" s="19">
        <f>K9+L9-M9</f>
        <v/>
      </c>
      <c r="O9" s="20">
        <f>N9*H9*IF(G9="",1,VLOOKUP(G9,Lists!$O:$P,2,FALSE))</f>
        <v/>
      </c>
      <c r="P9" s="19">
        <f>IF(A9="","",IF(N9&lt;=0,"Out of stock",IF(N9&lt;J9,"Reorder","In stock")))</f>
        <v/>
      </c>
    </row>
  </sheetData>
  <conditionalFormatting sqref="A2:P509">
    <cfRule type="expression" priority="1" dxfId="0">
      <formula>AND($A2&lt;&gt;"",$N2&lt;$J2)</formula>
    </cfRule>
  </conditionalFormatting>
  <dataValidations count="4">
    <dataValidation sqref="C2:C2000" showDropDown="0" showInputMessage="0" showErrorMessage="1" allowBlank="1" errorTitle="Not in the list" error="Pick a value from the dropdown or add it to the Lists sheet first." type="list">
      <formula1>Lists!$C$2:$C$300</formula1>
    </dataValidation>
    <dataValidation sqref="D2:D2000" showDropDown="0" showInputMessage="0" showErrorMessage="1" allowBlank="1" errorTitle="Not in the list" error="Pick a value from the dropdown or add it to the Lists sheet first." type="list">
      <formula1>Lists!$E$2:$E$300</formula1>
    </dataValidation>
    <dataValidation sqref="F2:F2000" showDropDown="0" showInputMessage="0" showErrorMessage="1" allowBlank="1" errorTitle="Not in the list" error="Pick a value from the dropdown or add it to the Lists sheet first." type="list">
      <formula1>Lists!$G$2:$G$300</formula1>
    </dataValidation>
    <dataValidation sqref="G2:G2000" showDropDown="0" showInputMessage="0" showErrorMessage="1" allowBlank="1" errorTitle="Not in the list" error="Pick a value from the dropdown or add it to the Lists sheet first." type="list">
      <formula1>Lists!$O$2:$O$300</formula1>
    </dataValidation>
  </dataValidations>
  <pageMargins left="0.75" right="0.75" top="1" bottom="1" header="0.5" footer="0.5"/>
  <headerFooter>
    <oddHeader/>
    <oddFooter>&amp;L&amp;8 InventoryMod template · inventorymod.com&amp;R&amp;8 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1" customWidth="1" min="8" max="8"/>
  </cols>
  <sheetData>
    <row r="1" ht="46" customHeight="1">
      <c r="A1" s="14" t="inlineStr">
        <is>
          <t>SKU</t>
        </is>
      </c>
      <c r="B1" s="14" t="inlineStr">
        <is>
          <t>Name</t>
        </is>
      </c>
      <c r="C1" s="14">
        <f>IF(Lists!$A$2="","",Lists!$A$2)</f>
        <v/>
      </c>
      <c r="D1" s="14">
        <f>IF(Lists!$A$3="","",Lists!$A$3)</f>
        <v/>
      </c>
      <c r="E1" s="14">
        <f>IF(Lists!$A$4="","",Lists!$A$4)</f>
        <v/>
      </c>
      <c r="F1" s="14">
        <f>IF(Lists!$A$5="","",Lists!$A$5)</f>
        <v/>
      </c>
      <c r="G1" s="14">
        <f>IF(Lists!$A$6="","",Lists!$A$6)</f>
        <v/>
      </c>
      <c r="H1" s="14" t="inlineStr">
        <is>
          <t>Total</t>
        </is>
      </c>
    </row>
    <row r="2">
      <c r="A2">
        <f>IF(Products!A2="","",Products!A2)</f>
        <v/>
      </c>
      <c r="B2">
        <f>IF(Products!B2="","",Products!B2)</f>
        <v/>
      </c>
      <c r="C2" s="19">
        <f>IF(OR($A2="",C$1=""),"",IF(C$1=Lists!$A$2,Products!$K2,0)+SUMIFS('Stock In'!$D:$D,'Stock In'!$B:$B,$A2,'Stock In'!$I:$I,C$1)-SUMIFS('Stock Out'!$D:$D,'Stock Out'!$B:$B,$A2,'Stock Out'!$I:$I,C$1))</f>
        <v/>
      </c>
      <c r="D2" s="19">
        <f>IF(OR($A2="",D$1=""),"",IF(D$1=Lists!$A$2,Products!$K2,0)+SUMIFS('Stock In'!$D:$D,'Stock In'!$B:$B,$A2,'Stock In'!$I:$I,D$1)-SUMIFS('Stock Out'!$D:$D,'Stock Out'!$B:$B,$A2,'Stock Out'!$I:$I,D$1))</f>
        <v/>
      </c>
      <c r="E2" s="19">
        <f>IF(OR($A2="",E$1=""),"",IF(E$1=Lists!$A$2,Products!$K2,0)+SUMIFS('Stock In'!$D:$D,'Stock In'!$B:$B,$A2,'Stock In'!$I:$I,E$1)-SUMIFS('Stock Out'!$D:$D,'Stock Out'!$B:$B,$A2,'Stock Out'!$I:$I,E$1))</f>
        <v/>
      </c>
      <c r="F2" s="19">
        <f>IF(OR($A2="",F$1=""),"",IF(F$1=Lists!$A$2,Products!$K2,0)+SUMIFS('Stock In'!$D:$D,'Stock In'!$B:$B,$A2,'Stock In'!$I:$I,F$1)-SUMIFS('Stock Out'!$D:$D,'Stock Out'!$B:$B,$A2,'Stock Out'!$I:$I,F$1))</f>
        <v/>
      </c>
      <c r="G2" s="19">
        <f>IF(OR($A2="",G$1=""),"",IF(G$1=Lists!$A$2,Products!$K2,0)+SUMIFS('Stock In'!$D:$D,'Stock In'!$B:$B,$A2,'Stock In'!$I:$I,G$1)-SUMIFS('Stock Out'!$D:$D,'Stock Out'!$B:$B,$A2,'Stock Out'!$I:$I,G$1))</f>
        <v/>
      </c>
      <c r="H2" s="19">
        <f>IF($A2="","",SUM(C2:G2))</f>
        <v/>
      </c>
    </row>
    <row r="3">
      <c r="A3">
        <f>IF(Products!A3="","",Products!A3)</f>
        <v/>
      </c>
      <c r="B3">
        <f>IF(Products!B3="","",Products!B3)</f>
        <v/>
      </c>
      <c r="C3" s="19">
        <f>IF(OR($A3="",C$1=""),"",IF(C$1=Lists!$A$2,Products!$K3,0)+SUMIFS('Stock In'!$D:$D,'Stock In'!$B:$B,$A3,'Stock In'!$I:$I,C$1)-SUMIFS('Stock Out'!$D:$D,'Stock Out'!$B:$B,$A3,'Stock Out'!$I:$I,C$1))</f>
        <v/>
      </c>
      <c r="D3" s="19">
        <f>IF(OR($A3="",D$1=""),"",IF(D$1=Lists!$A$2,Products!$K3,0)+SUMIFS('Stock In'!$D:$D,'Stock In'!$B:$B,$A3,'Stock In'!$I:$I,D$1)-SUMIFS('Stock Out'!$D:$D,'Stock Out'!$B:$B,$A3,'Stock Out'!$I:$I,D$1))</f>
        <v/>
      </c>
      <c r="E3" s="19">
        <f>IF(OR($A3="",E$1=""),"",IF(E$1=Lists!$A$2,Products!$K3,0)+SUMIFS('Stock In'!$D:$D,'Stock In'!$B:$B,$A3,'Stock In'!$I:$I,E$1)-SUMIFS('Stock Out'!$D:$D,'Stock Out'!$B:$B,$A3,'Stock Out'!$I:$I,E$1))</f>
        <v/>
      </c>
      <c r="F3" s="19">
        <f>IF(OR($A3="",F$1=""),"",IF(F$1=Lists!$A$2,Products!$K3,0)+SUMIFS('Stock In'!$D:$D,'Stock In'!$B:$B,$A3,'Stock In'!$I:$I,F$1)-SUMIFS('Stock Out'!$D:$D,'Stock Out'!$B:$B,$A3,'Stock Out'!$I:$I,F$1))</f>
        <v/>
      </c>
      <c r="G3" s="19">
        <f>IF(OR($A3="",G$1=""),"",IF(G$1=Lists!$A$2,Products!$K3,0)+SUMIFS('Stock In'!$D:$D,'Stock In'!$B:$B,$A3,'Stock In'!$I:$I,G$1)-SUMIFS('Stock Out'!$D:$D,'Stock Out'!$B:$B,$A3,'Stock Out'!$I:$I,G$1))</f>
        <v/>
      </c>
      <c r="H3" s="19">
        <f>IF($A3="","",SUM(C3:G3))</f>
        <v/>
      </c>
    </row>
    <row r="4">
      <c r="A4">
        <f>IF(Products!A4="","",Products!A4)</f>
        <v/>
      </c>
      <c r="B4">
        <f>IF(Products!B4="","",Products!B4)</f>
        <v/>
      </c>
      <c r="C4" s="19">
        <f>IF(OR($A4="",C$1=""),"",IF(C$1=Lists!$A$2,Products!$K4,0)+SUMIFS('Stock In'!$D:$D,'Stock In'!$B:$B,$A4,'Stock In'!$I:$I,C$1)-SUMIFS('Stock Out'!$D:$D,'Stock Out'!$B:$B,$A4,'Stock Out'!$I:$I,C$1))</f>
        <v/>
      </c>
      <c r="D4" s="19">
        <f>IF(OR($A4="",D$1=""),"",IF(D$1=Lists!$A$2,Products!$K4,0)+SUMIFS('Stock In'!$D:$D,'Stock In'!$B:$B,$A4,'Stock In'!$I:$I,D$1)-SUMIFS('Stock Out'!$D:$D,'Stock Out'!$B:$B,$A4,'Stock Out'!$I:$I,D$1))</f>
        <v/>
      </c>
      <c r="E4" s="19">
        <f>IF(OR($A4="",E$1=""),"",IF(E$1=Lists!$A$2,Products!$K4,0)+SUMIFS('Stock In'!$D:$D,'Stock In'!$B:$B,$A4,'Stock In'!$I:$I,E$1)-SUMIFS('Stock Out'!$D:$D,'Stock Out'!$B:$B,$A4,'Stock Out'!$I:$I,E$1))</f>
        <v/>
      </c>
      <c r="F4" s="19">
        <f>IF(OR($A4="",F$1=""),"",IF(F$1=Lists!$A$2,Products!$K4,0)+SUMIFS('Stock In'!$D:$D,'Stock In'!$B:$B,$A4,'Stock In'!$I:$I,F$1)-SUMIFS('Stock Out'!$D:$D,'Stock Out'!$B:$B,$A4,'Stock Out'!$I:$I,F$1))</f>
        <v/>
      </c>
      <c r="G4" s="19">
        <f>IF(OR($A4="",G$1=""),"",IF(G$1=Lists!$A$2,Products!$K4,0)+SUMIFS('Stock In'!$D:$D,'Stock In'!$B:$B,$A4,'Stock In'!$I:$I,G$1)-SUMIFS('Stock Out'!$D:$D,'Stock Out'!$B:$B,$A4,'Stock Out'!$I:$I,G$1))</f>
        <v/>
      </c>
      <c r="H4" s="19">
        <f>IF($A4="","",SUM(C4:G4))</f>
        <v/>
      </c>
    </row>
    <row r="5">
      <c r="A5">
        <f>IF(Products!A5="","",Products!A5)</f>
        <v/>
      </c>
      <c r="B5">
        <f>IF(Products!B5="","",Products!B5)</f>
        <v/>
      </c>
      <c r="C5" s="19">
        <f>IF(OR($A5="",C$1=""),"",IF(C$1=Lists!$A$2,Products!$K5,0)+SUMIFS('Stock In'!$D:$D,'Stock In'!$B:$B,$A5,'Stock In'!$I:$I,C$1)-SUMIFS('Stock Out'!$D:$D,'Stock Out'!$B:$B,$A5,'Stock Out'!$I:$I,C$1))</f>
        <v/>
      </c>
      <c r="D5" s="19">
        <f>IF(OR($A5="",D$1=""),"",IF(D$1=Lists!$A$2,Products!$K5,0)+SUMIFS('Stock In'!$D:$D,'Stock In'!$B:$B,$A5,'Stock In'!$I:$I,D$1)-SUMIFS('Stock Out'!$D:$D,'Stock Out'!$B:$B,$A5,'Stock Out'!$I:$I,D$1))</f>
        <v/>
      </c>
      <c r="E5" s="19">
        <f>IF(OR($A5="",E$1=""),"",IF(E$1=Lists!$A$2,Products!$K5,0)+SUMIFS('Stock In'!$D:$D,'Stock In'!$B:$B,$A5,'Stock In'!$I:$I,E$1)-SUMIFS('Stock Out'!$D:$D,'Stock Out'!$B:$B,$A5,'Stock Out'!$I:$I,E$1))</f>
        <v/>
      </c>
      <c r="F5" s="19">
        <f>IF(OR($A5="",F$1=""),"",IF(F$1=Lists!$A$2,Products!$K5,0)+SUMIFS('Stock In'!$D:$D,'Stock In'!$B:$B,$A5,'Stock In'!$I:$I,F$1)-SUMIFS('Stock Out'!$D:$D,'Stock Out'!$B:$B,$A5,'Stock Out'!$I:$I,F$1))</f>
        <v/>
      </c>
      <c r="G5" s="19">
        <f>IF(OR($A5="",G$1=""),"",IF(G$1=Lists!$A$2,Products!$K5,0)+SUMIFS('Stock In'!$D:$D,'Stock In'!$B:$B,$A5,'Stock In'!$I:$I,G$1)-SUMIFS('Stock Out'!$D:$D,'Stock Out'!$B:$B,$A5,'Stock Out'!$I:$I,G$1))</f>
        <v/>
      </c>
      <c r="H5" s="19">
        <f>IF($A5="","",SUM(C5:G5))</f>
        <v/>
      </c>
    </row>
    <row r="6">
      <c r="A6">
        <f>IF(Products!A6="","",Products!A6)</f>
        <v/>
      </c>
      <c r="B6">
        <f>IF(Products!B6="","",Products!B6)</f>
        <v/>
      </c>
      <c r="C6" s="19">
        <f>IF(OR($A6="",C$1=""),"",IF(C$1=Lists!$A$2,Products!$K6,0)+SUMIFS('Stock In'!$D:$D,'Stock In'!$B:$B,$A6,'Stock In'!$I:$I,C$1)-SUMIFS('Stock Out'!$D:$D,'Stock Out'!$B:$B,$A6,'Stock Out'!$I:$I,C$1))</f>
        <v/>
      </c>
      <c r="D6" s="19">
        <f>IF(OR($A6="",D$1=""),"",IF(D$1=Lists!$A$2,Products!$K6,0)+SUMIFS('Stock In'!$D:$D,'Stock In'!$B:$B,$A6,'Stock In'!$I:$I,D$1)-SUMIFS('Stock Out'!$D:$D,'Stock Out'!$B:$B,$A6,'Stock Out'!$I:$I,D$1))</f>
        <v/>
      </c>
      <c r="E6" s="19">
        <f>IF(OR($A6="",E$1=""),"",IF(E$1=Lists!$A$2,Products!$K6,0)+SUMIFS('Stock In'!$D:$D,'Stock In'!$B:$B,$A6,'Stock In'!$I:$I,E$1)-SUMIFS('Stock Out'!$D:$D,'Stock Out'!$B:$B,$A6,'Stock Out'!$I:$I,E$1))</f>
        <v/>
      </c>
      <c r="F6" s="19">
        <f>IF(OR($A6="",F$1=""),"",IF(F$1=Lists!$A$2,Products!$K6,0)+SUMIFS('Stock In'!$D:$D,'Stock In'!$B:$B,$A6,'Stock In'!$I:$I,F$1)-SUMIFS('Stock Out'!$D:$D,'Stock Out'!$B:$B,$A6,'Stock Out'!$I:$I,F$1))</f>
        <v/>
      </c>
      <c r="G6" s="19">
        <f>IF(OR($A6="",G$1=""),"",IF(G$1=Lists!$A$2,Products!$K6,0)+SUMIFS('Stock In'!$D:$D,'Stock In'!$B:$B,$A6,'Stock In'!$I:$I,G$1)-SUMIFS('Stock Out'!$D:$D,'Stock Out'!$B:$B,$A6,'Stock Out'!$I:$I,G$1))</f>
        <v/>
      </c>
      <c r="H6" s="19">
        <f>IF($A6="","",SUM(C6:G6))</f>
        <v/>
      </c>
    </row>
    <row r="7">
      <c r="A7">
        <f>IF(Products!A7="","",Products!A7)</f>
        <v/>
      </c>
      <c r="B7">
        <f>IF(Products!B7="","",Products!B7)</f>
        <v/>
      </c>
      <c r="C7" s="19">
        <f>IF(OR($A7="",C$1=""),"",IF(C$1=Lists!$A$2,Products!$K7,0)+SUMIFS('Stock In'!$D:$D,'Stock In'!$B:$B,$A7,'Stock In'!$I:$I,C$1)-SUMIFS('Stock Out'!$D:$D,'Stock Out'!$B:$B,$A7,'Stock Out'!$I:$I,C$1))</f>
        <v/>
      </c>
      <c r="D7" s="19">
        <f>IF(OR($A7="",D$1=""),"",IF(D$1=Lists!$A$2,Products!$K7,0)+SUMIFS('Stock In'!$D:$D,'Stock In'!$B:$B,$A7,'Stock In'!$I:$I,D$1)-SUMIFS('Stock Out'!$D:$D,'Stock Out'!$B:$B,$A7,'Stock Out'!$I:$I,D$1))</f>
        <v/>
      </c>
      <c r="E7" s="19">
        <f>IF(OR($A7="",E$1=""),"",IF(E$1=Lists!$A$2,Products!$K7,0)+SUMIFS('Stock In'!$D:$D,'Stock In'!$B:$B,$A7,'Stock In'!$I:$I,E$1)-SUMIFS('Stock Out'!$D:$D,'Stock Out'!$B:$B,$A7,'Stock Out'!$I:$I,E$1))</f>
        <v/>
      </c>
      <c r="F7" s="19">
        <f>IF(OR($A7="",F$1=""),"",IF(F$1=Lists!$A$2,Products!$K7,0)+SUMIFS('Stock In'!$D:$D,'Stock In'!$B:$B,$A7,'Stock In'!$I:$I,F$1)-SUMIFS('Stock Out'!$D:$D,'Stock Out'!$B:$B,$A7,'Stock Out'!$I:$I,F$1))</f>
        <v/>
      </c>
      <c r="G7" s="19">
        <f>IF(OR($A7="",G$1=""),"",IF(G$1=Lists!$A$2,Products!$K7,0)+SUMIFS('Stock In'!$D:$D,'Stock In'!$B:$B,$A7,'Stock In'!$I:$I,G$1)-SUMIFS('Stock Out'!$D:$D,'Stock Out'!$B:$B,$A7,'Stock Out'!$I:$I,G$1))</f>
        <v/>
      </c>
      <c r="H7" s="19">
        <f>IF($A7="","",SUM(C7:G7))</f>
        <v/>
      </c>
    </row>
    <row r="8">
      <c r="A8">
        <f>IF(Products!A8="","",Products!A8)</f>
        <v/>
      </c>
      <c r="B8">
        <f>IF(Products!B8="","",Products!B8)</f>
        <v/>
      </c>
      <c r="C8" s="19">
        <f>IF(OR($A8="",C$1=""),"",IF(C$1=Lists!$A$2,Products!$K8,0)+SUMIFS('Stock In'!$D:$D,'Stock In'!$B:$B,$A8,'Stock In'!$I:$I,C$1)-SUMIFS('Stock Out'!$D:$D,'Stock Out'!$B:$B,$A8,'Stock Out'!$I:$I,C$1))</f>
        <v/>
      </c>
      <c r="D8" s="19">
        <f>IF(OR($A8="",D$1=""),"",IF(D$1=Lists!$A$2,Products!$K8,0)+SUMIFS('Stock In'!$D:$D,'Stock In'!$B:$B,$A8,'Stock In'!$I:$I,D$1)-SUMIFS('Stock Out'!$D:$D,'Stock Out'!$B:$B,$A8,'Stock Out'!$I:$I,D$1))</f>
        <v/>
      </c>
      <c r="E8" s="19">
        <f>IF(OR($A8="",E$1=""),"",IF(E$1=Lists!$A$2,Products!$K8,0)+SUMIFS('Stock In'!$D:$D,'Stock In'!$B:$B,$A8,'Stock In'!$I:$I,E$1)-SUMIFS('Stock Out'!$D:$D,'Stock Out'!$B:$B,$A8,'Stock Out'!$I:$I,E$1))</f>
        <v/>
      </c>
      <c r="F8" s="19">
        <f>IF(OR($A8="",F$1=""),"",IF(F$1=Lists!$A$2,Products!$K8,0)+SUMIFS('Stock In'!$D:$D,'Stock In'!$B:$B,$A8,'Stock In'!$I:$I,F$1)-SUMIFS('Stock Out'!$D:$D,'Stock Out'!$B:$B,$A8,'Stock Out'!$I:$I,F$1))</f>
        <v/>
      </c>
      <c r="G8" s="19">
        <f>IF(OR($A8="",G$1=""),"",IF(G$1=Lists!$A$2,Products!$K8,0)+SUMIFS('Stock In'!$D:$D,'Stock In'!$B:$B,$A8,'Stock In'!$I:$I,G$1)-SUMIFS('Stock Out'!$D:$D,'Stock Out'!$B:$B,$A8,'Stock Out'!$I:$I,G$1))</f>
        <v/>
      </c>
      <c r="H8" s="19">
        <f>IF($A8="","",SUM(C8:G8))</f>
        <v/>
      </c>
    </row>
    <row r="9">
      <c r="A9">
        <f>IF(Products!A9="","",Products!A9)</f>
        <v/>
      </c>
      <c r="B9">
        <f>IF(Products!B9="","",Products!B9)</f>
        <v/>
      </c>
      <c r="C9" s="19">
        <f>IF(OR($A9="",C$1=""),"",IF(C$1=Lists!$A$2,Products!$K9,0)+SUMIFS('Stock In'!$D:$D,'Stock In'!$B:$B,$A9,'Stock In'!$I:$I,C$1)-SUMIFS('Stock Out'!$D:$D,'Stock Out'!$B:$B,$A9,'Stock Out'!$I:$I,C$1))</f>
        <v/>
      </c>
      <c r="D9" s="19">
        <f>IF(OR($A9="",D$1=""),"",IF(D$1=Lists!$A$2,Products!$K9,0)+SUMIFS('Stock In'!$D:$D,'Stock In'!$B:$B,$A9,'Stock In'!$I:$I,D$1)-SUMIFS('Stock Out'!$D:$D,'Stock Out'!$B:$B,$A9,'Stock Out'!$I:$I,D$1))</f>
        <v/>
      </c>
      <c r="E9" s="19">
        <f>IF(OR($A9="",E$1=""),"",IF(E$1=Lists!$A$2,Products!$K9,0)+SUMIFS('Stock In'!$D:$D,'Stock In'!$B:$B,$A9,'Stock In'!$I:$I,E$1)-SUMIFS('Stock Out'!$D:$D,'Stock Out'!$B:$B,$A9,'Stock Out'!$I:$I,E$1))</f>
        <v/>
      </c>
      <c r="F9" s="19">
        <f>IF(OR($A9="",F$1=""),"",IF(F$1=Lists!$A$2,Products!$K9,0)+SUMIFS('Stock In'!$D:$D,'Stock In'!$B:$B,$A9,'Stock In'!$I:$I,F$1)-SUMIFS('Stock Out'!$D:$D,'Stock Out'!$B:$B,$A9,'Stock Out'!$I:$I,F$1))</f>
        <v/>
      </c>
      <c r="G9" s="19">
        <f>IF(OR($A9="",G$1=""),"",IF(G$1=Lists!$A$2,Products!$K9,0)+SUMIFS('Stock In'!$D:$D,'Stock In'!$B:$B,$A9,'Stock In'!$I:$I,G$1)-SUMIFS('Stock Out'!$D:$D,'Stock Out'!$B:$B,$A9,'Stock Out'!$I:$I,G$1))</f>
        <v/>
      </c>
      <c r="H9" s="19">
        <f>IF($A9="","",SUM(C9:G9))</f>
        <v/>
      </c>
    </row>
    <row r="10">
      <c r="A10">
        <f>IF(Products!A10="","",Products!A10)</f>
        <v/>
      </c>
      <c r="B10">
        <f>IF(Products!B10="","",Products!B10)</f>
        <v/>
      </c>
      <c r="C10" s="19">
        <f>IF(OR($A10="",C$1=""),"",IF(C$1=Lists!$A$2,Products!$K10,0)+SUMIFS('Stock In'!$D:$D,'Stock In'!$B:$B,$A10,'Stock In'!$I:$I,C$1)-SUMIFS('Stock Out'!$D:$D,'Stock Out'!$B:$B,$A10,'Stock Out'!$I:$I,C$1))</f>
        <v/>
      </c>
      <c r="D10" s="19">
        <f>IF(OR($A10="",D$1=""),"",IF(D$1=Lists!$A$2,Products!$K10,0)+SUMIFS('Stock In'!$D:$D,'Stock In'!$B:$B,$A10,'Stock In'!$I:$I,D$1)-SUMIFS('Stock Out'!$D:$D,'Stock Out'!$B:$B,$A10,'Stock Out'!$I:$I,D$1))</f>
        <v/>
      </c>
      <c r="E10" s="19">
        <f>IF(OR($A10="",E$1=""),"",IF(E$1=Lists!$A$2,Products!$K10,0)+SUMIFS('Stock In'!$D:$D,'Stock In'!$B:$B,$A10,'Stock In'!$I:$I,E$1)-SUMIFS('Stock Out'!$D:$D,'Stock Out'!$B:$B,$A10,'Stock Out'!$I:$I,E$1))</f>
        <v/>
      </c>
      <c r="F10" s="19">
        <f>IF(OR($A10="",F$1=""),"",IF(F$1=Lists!$A$2,Products!$K10,0)+SUMIFS('Stock In'!$D:$D,'Stock In'!$B:$B,$A10,'Stock In'!$I:$I,F$1)-SUMIFS('Stock Out'!$D:$D,'Stock Out'!$B:$B,$A10,'Stock Out'!$I:$I,F$1))</f>
        <v/>
      </c>
      <c r="G10" s="19">
        <f>IF(OR($A10="",G$1=""),"",IF(G$1=Lists!$A$2,Products!$K10,0)+SUMIFS('Stock In'!$D:$D,'Stock In'!$B:$B,$A10,'Stock In'!$I:$I,G$1)-SUMIFS('Stock Out'!$D:$D,'Stock Out'!$B:$B,$A10,'Stock Out'!$I:$I,G$1))</f>
        <v/>
      </c>
      <c r="H10" s="19">
        <f>IF($A10="","",SUM(C10:G10))</f>
        <v/>
      </c>
    </row>
    <row r="11">
      <c r="A11">
        <f>IF(Products!A11="","",Products!A11)</f>
        <v/>
      </c>
      <c r="B11">
        <f>IF(Products!B11="","",Products!B11)</f>
        <v/>
      </c>
      <c r="C11" s="19">
        <f>IF(OR($A11="",C$1=""),"",IF(C$1=Lists!$A$2,Products!$K11,0)+SUMIFS('Stock In'!$D:$D,'Stock In'!$B:$B,$A11,'Stock In'!$I:$I,C$1)-SUMIFS('Stock Out'!$D:$D,'Stock Out'!$B:$B,$A11,'Stock Out'!$I:$I,C$1))</f>
        <v/>
      </c>
      <c r="D11" s="19">
        <f>IF(OR($A11="",D$1=""),"",IF(D$1=Lists!$A$2,Products!$K11,0)+SUMIFS('Stock In'!$D:$D,'Stock In'!$B:$B,$A11,'Stock In'!$I:$I,D$1)-SUMIFS('Stock Out'!$D:$D,'Stock Out'!$B:$B,$A11,'Stock Out'!$I:$I,D$1))</f>
        <v/>
      </c>
      <c r="E11" s="19">
        <f>IF(OR($A11="",E$1=""),"",IF(E$1=Lists!$A$2,Products!$K11,0)+SUMIFS('Stock In'!$D:$D,'Stock In'!$B:$B,$A11,'Stock In'!$I:$I,E$1)-SUMIFS('Stock Out'!$D:$D,'Stock Out'!$B:$B,$A11,'Stock Out'!$I:$I,E$1))</f>
        <v/>
      </c>
      <c r="F11" s="19">
        <f>IF(OR($A11="",F$1=""),"",IF(F$1=Lists!$A$2,Products!$K11,0)+SUMIFS('Stock In'!$D:$D,'Stock In'!$B:$B,$A11,'Stock In'!$I:$I,F$1)-SUMIFS('Stock Out'!$D:$D,'Stock Out'!$B:$B,$A11,'Stock Out'!$I:$I,F$1))</f>
        <v/>
      </c>
      <c r="G11" s="19">
        <f>IF(OR($A11="",G$1=""),"",IF(G$1=Lists!$A$2,Products!$K11,0)+SUMIFS('Stock In'!$D:$D,'Stock In'!$B:$B,$A11,'Stock In'!$I:$I,G$1)-SUMIFS('Stock Out'!$D:$D,'Stock Out'!$B:$B,$A11,'Stock Out'!$I:$I,G$1))</f>
        <v/>
      </c>
      <c r="H11" s="19">
        <f>IF($A11="","",SUM(C11:G11))</f>
        <v/>
      </c>
    </row>
    <row r="12">
      <c r="A12">
        <f>IF(Products!A12="","",Products!A12)</f>
        <v/>
      </c>
      <c r="B12">
        <f>IF(Products!B12="","",Products!B12)</f>
        <v/>
      </c>
      <c r="C12" s="19">
        <f>IF(OR($A12="",C$1=""),"",IF(C$1=Lists!$A$2,Products!$K12,0)+SUMIFS('Stock In'!$D:$D,'Stock In'!$B:$B,$A12,'Stock In'!$I:$I,C$1)-SUMIFS('Stock Out'!$D:$D,'Stock Out'!$B:$B,$A12,'Stock Out'!$I:$I,C$1))</f>
        <v/>
      </c>
      <c r="D12" s="19">
        <f>IF(OR($A12="",D$1=""),"",IF(D$1=Lists!$A$2,Products!$K12,0)+SUMIFS('Stock In'!$D:$D,'Stock In'!$B:$B,$A12,'Stock In'!$I:$I,D$1)-SUMIFS('Stock Out'!$D:$D,'Stock Out'!$B:$B,$A12,'Stock Out'!$I:$I,D$1))</f>
        <v/>
      </c>
      <c r="E12" s="19">
        <f>IF(OR($A12="",E$1=""),"",IF(E$1=Lists!$A$2,Products!$K12,0)+SUMIFS('Stock In'!$D:$D,'Stock In'!$B:$B,$A12,'Stock In'!$I:$I,E$1)-SUMIFS('Stock Out'!$D:$D,'Stock Out'!$B:$B,$A12,'Stock Out'!$I:$I,E$1))</f>
        <v/>
      </c>
      <c r="F12" s="19">
        <f>IF(OR($A12="",F$1=""),"",IF(F$1=Lists!$A$2,Products!$K12,0)+SUMIFS('Stock In'!$D:$D,'Stock In'!$B:$B,$A12,'Stock In'!$I:$I,F$1)-SUMIFS('Stock Out'!$D:$D,'Stock Out'!$B:$B,$A12,'Stock Out'!$I:$I,F$1))</f>
        <v/>
      </c>
      <c r="G12" s="19">
        <f>IF(OR($A12="",G$1=""),"",IF(G$1=Lists!$A$2,Products!$K12,0)+SUMIFS('Stock In'!$D:$D,'Stock In'!$B:$B,$A12,'Stock In'!$I:$I,G$1)-SUMIFS('Stock Out'!$D:$D,'Stock Out'!$B:$B,$A12,'Stock Out'!$I:$I,G$1))</f>
        <v/>
      </c>
      <c r="H12" s="19">
        <f>IF($A12="","",SUM(C12:G12))</f>
        <v/>
      </c>
    </row>
    <row r="13">
      <c r="A13">
        <f>IF(Products!A13="","",Products!A13)</f>
        <v/>
      </c>
      <c r="B13">
        <f>IF(Products!B13="","",Products!B13)</f>
        <v/>
      </c>
      <c r="C13" s="19">
        <f>IF(OR($A13="",C$1=""),"",IF(C$1=Lists!$A$2,Products!$K13,0)+SUMIFS('Stock In'!$D:$D,'Stock In'!$B:$B,$A13,'Stock In'!$I:$I,C$1)-SUMIFS('Stock Out'!$D:$D,'Stock Out'!$B:$B,$A13,'Stock Out'!$I:$I,C$1))</f>
        <v/>
      </c>
      <c r="D13" s="19">
        <f>IF(OR($A13="",D$1=""),"",IF(D$1=Lists!$A$2,Products!$K13,0)+SUMIFS('Stock In'!$D:$D,'Stock In'!$B:$B,$A13,'Stock In'!$I:$I,D$1)-SUMIFS('Stock Out'!$D:$D,'Stock Out'!$B:$B,$A13,'Stock Out'!$I:$I,D$1))</f>
        <v/>
      </c>
      <c r="E13" s="19">
        <f>IF(OR($A13="",E$1=""),"",IF(E$1=Lists!$A$2,Products!$K13,0)+SUMIFS('Stock In'!$D:$D,'Stock In'!$B:$B,$A13,'Stock In'!$I:$I,E$1)-SUMIFS('Stock Out'!$D:$D,'Stock Out'!$B:$B,$A13,'Stock Out'!$I:$I,E$1))</f>
        <v/>
      </c>
      <c r="F13" s="19">
        <f>IF(OR($A13="",F$1=""),"",IF(F$1=Lists!$A$2,Products!$K13,0)+SUMIFS('Stock In'!$D:$D,'Stock In'!$B:$B,$A13,'Stock In'!$I:$I,F$1)-SUMIFS('Stock Out'!$D:$D,'Stock Out'!$B:$B,$A13,'Stock Out'!$I:$I,F$1))</f>
        <v/>
      </c>
      <c r="G13" s="19">
        <f>IF(OR($A13="",G$1=""),"",IF(G$1=Lists!$A$2,Products!$K13,0)+SUMIFS('Stock In'!$D:$D,'Stock In'!$B:$B,$A13,'Stock In'!$I:$I,G$1)-SUMIFS('Stock Out'!$D:$D,'Stock Out'!$B:$B,$A13,'Stock Out'!$I:$I,G$1))</f>
        <v/>
      </c>
      <c r="H13" s="19">
        <f>IF($A13="","",SUM(C13:G13))</f>
        <v/>
      </c>
    </row>
    <row r="14">
      <c r="A14">
        <f>IF(Products!A14="","",Products!A14)</f>
        <v/>
      </c>
      <c r="B14">
        <f>IF(Products!B14="","",Products!B14)</f>
        <v/>
      </c>
      <c r="C14" s="19">
        <f>IF(OR($A14="",C$1=""),"",IF(C$1=Lists!$A$2,Products!$K14,0)+SUMIFS('Stock In'!$D:$D,'Stock In'!$B:$B,$A14,'Stock In'!$I:$I,C$1)-SUMIFS('Stock Out'!$D:$D,'Stock Out'!$B:$B,$A14,'Stock Out'!$I:$I,C$1))</f>
        <v/>
      </c>
      <c r="D14" s="19">
        <f>IF(OR($A14="",D$1=""),"",IF(D$1=Lists!$A$2,Products!$K14,0)+SUMIFS('Stock In'!$D:$D,'Stock In'!$B:$B,$A14,'Stock In'!$I:$I,D$1)-SUMIFS('Stock Out'!$D:$D,'Stock Out'!$B:$B,$A14,'Stock Out'!$I:$I,D$1))</f>
        <v/>
      </c>
      <c r="E14" s="19">
        <f>IF(OR($A14="",E$1=""),"",IF(E$1=Lists!$A$2,Products!$K14,0)+SUMIFS('Stock In'!$D:$D,'Stock In'!$B:$B,$A14,'Stock In'!$I:$I,E$1)-SUMIFS('Stock Out'!$D:$D,'Stock Out'!$B:$B,$A14,'Stock Out'!$I:$I,E$1))</f>
        <v/>
      </c>
      <c r="F14" s="19">
        <f>IF(OR($A14="",F$1=""),"",IF(F$1=Lists!$A$2,Products!$K14,0)+SUMIFS('Stock In'!$D:$D,'Stock In'!$B:$B,$A14,'Stock In'!$I:$I,F$1)-SUMIFS('Stock Out'!$D:$D,'Stock Out'!$B:$B,$A14,'Stock Out'!$I:$I,F$1))</f>
        <v/>
      </c>
      <c r="G14" s="19">
        <f>IF(OR($A14="",G$1=""),"",IF(G$1=Lists!$A$2,Products!$K14,0)+SUMIFS('Stock In'!$D:$D,'Stock In'!$B:$B,$A14,'Stock In'!$I:$I,G$1)-SUMIFS('Stock Out'!$D:$D,'Stock Out'!$B:$B,$A14,'Stock Out'!$I:$I,G$1))</f>
        <v/>
      </c>
      <c r="H14" s="19">
        <f>IF($A14="","",SUM(C14:G14))</f>
        <v/>
      </c>
    </row>
    <row r="15">
      <c r="A15">
        <f>IF(Products!A15="","",Products!A15)</f>
        <v/>
      </c>
      <c r="B15">
        <f>IF(Products!B15="","",Products!B15)</f>
        <v/>
      </c>
      <c r="C15" s="19">
        <f>IF(OR($A15="",C$1=""),"",IF(C$1=Lists!$A$2,Products!$K15,0)+SUMIFS('Stock In'!$D:$D,'Stock In'!$B:$B,$A15,'Stock In'!$I:$I,C$1)-SUMIFS('Stock Out'!$D:$D,'Stock Out'!$B:$B,$A15,'Stock Out'!$I:$I,C$1))</f>
        <v/>
      </c>
      <c r="D15" s="19">
        <f>IF(OR($A15="",D$1=""),"",IF(D$1=Lists!$A$2,Products!$K15,0)+SUMIFS('Stock In'!$D:$D,'Stock In'!$B:$B,$A15,'Stock In'!$I:$I,D$1)-SUMIFS('Stock Out'!$D:$D,'Stock Out'!$B:$B,$A15,'Stock Out'!$I:$I,D$1))</f>
        <v/>
      </c>
      <c r="E15" s="19">
        <f>IF(OR($A15="",E$1=""),"",IF(E$1=Lists!$A$2,Products!$K15,0)+SUMIFS('Stock In'!$D:$D,'Stock In'!$B:$B,$A15,'Stock In'!$I:$I,E$1)-SUMIFS('Stock Out'!$D:$D,'Stock Out'!$B:$B,$A15,'Stock Out'!$I:$I,E$1))</f>
        <v/>
      </c>
      <c r="F15" s="19">
        <f>IF(OR($A15="",F$1=""),"",IF(F$1=Lists!$A$2,Products!$K15,0)+SUMIFS('Stock In'!$D:$D,'Stock In'!$B:$B,$A15,'Stock In'!$I:$I,F$1)-SUMIFS('Stock Out'!$D:$D,'Stock Out'!$B:$B,$A15,'Stock Out'!$I:$I,F$1))</f>
        <v/>
      </c>
      <c r="G15" s="19">
        <f>IF(OR($A15="",G$1=""),"",IF(G$1=Lists!$A$2,Products!$K15,0)+SUMIFS('Stock In'!$D:$D,'Stock In'!$B:$B,$A15,'Stock In'!$I:$I,G$1)-SUMIFS('Stock Out'!$D:$D,'Stock Out'!$B:$B,$A15,'Stock Out'!$I:$I,G$1))</f>
        <v/>
      </c>
      <c r="H15" s="19">
        <f>IF($A15="","",SUM(C15:G15))</f>
        <v/>
      </c>
    </row>
    <row r="16">
      <c r="A16">
        <f>IF(Products!A16="","",Products!A16)</f>
        <v/>
      </c>
      <c r="B16">
        <f>IF(Products!B16="","",Products!B16)</f>
        <v/>
      </c>
      <c r="C16" s="19">
        <f>IF(OR($A16="",C$1=""),"",IF(C$1=Lists!$A$2,Products!$K16,0)+SUMIFS('Stock In'!$D:$D,'Stock In'!$B:$B,$A16,'Stock In'!$I:$I,C$1)-SUMIFS('Stock Out'!$D:$D,'Stock Out'!$B:$B,$A16,'Stock Out'!$I:$I,C$1))</f>
        <v/>
      </c>
      <c r="D16" s="19">
        <f>IF(OR($A16="",D$1=""),"",IF(D$1=Lists!$A$2,Products!$K16,0)+SUMIFS('Stock In'!$D:$D,'Stock In'!$B:$B,$A16,'Stock In'!$I:$I,D$1)-SUMIFS('Stock Out'!$D:$D,'Stock Out'!$B:$B,$A16,'Stock Out'!$I:$I,D$1))</f>
        <v/>
      </c>
      <c r="E16" s="19">
        <f>IF(OR($A16="",E$1=""),"",IF(E$1=Lists!$A$2,Products!$K16,0)+SUMIFS('Stock In'!$D:$D,'Stock In'!$B:$B,$A16,'Stock In'!$I:$I,E$1)-SUMIFS('Stock Out'!$D:$D,'Stock Out'!$B:$B,$A16,'Stock Out'!$I:$I,E$1))</f>
        <v/>
      </c>
      <c r="F16" s="19">
        <f>IF(OR($A16="",F$1=""),"",IF(F$1=Lists!$A$2,Products!$K16,0)+SUMIFS('Stock In'!$D:$D,'Stock In'!$B:$B,$A16,'Stock In'!$I:$I,F$1)-SUMIFS('Stock Out'!$D:$D,'Stock Out'!$B:$B,$A16,'Stock Out'!$I:$I,F$1))</f>
        <v/>
      </c>
      <c r="G16" s="19">
        <f>IF(OR($A16="",G$1=""),"",IF(G$1=Lists!$A$2,Products!$K16,0)+SUMIFS('Stock In'!$D:$D,'Stock In'!$B:$B,$A16,'Stock In'!$I:$I,G$1)-SUMIFS('Stock Out'!$D:$D,'Stock Out'!$B:$B,$A16,'Stock Out'!$I:$I,G$1))</f>
        <v/>
      </c>
      <c r="H16" s="19">
        <f>IF($A16="","",SUM(C16:G16))</f>
        <v/>
      </c>
    </row>
    <row r="17">
      <c r="A17">
        <f>IF(Products!A17="","",Products!A17)</f>
        <v/>
      </c>
      <c r="B17">
        <f>IF(Products!B17="","",Products!B17)</f>
        <v/>
      </c>
      <c r="C17" s="19">
        <f>IF(OR($A17="",C$1=""),"",IF(C$1=Lists!$A$2,Products!$K17,0)+SUMIFS('Stock In'!$D:$D,'Stock In'!$B:$B,$A17,'Stock In'!$I:$I,C$1)-SUMIFS('Stock Out'!$D:$D,'Stock Out'!$B:$B,$A17,'Stock Out'!$I:$I,C$1))</f>
        <v/>
      </c>
      <c r="D17" s="19">
        <f>IF(OR($A17="",D$1=""),"",IF(D$1=Lists!$A$2,Products!$K17,0)+SUMIFS('Stock In'!$D:$D,'Stock In'!$B:$B,$A17,'Stock In'!$I:$I,D$1)-SUMIFS('Stock Out'!$D:$D,'Stock Out'!$B:$B,$A17,'Stock Out'!$I:$I,D$1))</f>
        <v/>
      </c>
      <c r="E17" s="19">
        <f>IF(OR($A17="",E$1=""),"",IF(E$1=Lists!$A$2,Products!$K17,0)+SUMIFS('Stock In'!$D:$D,'Stock In'!$B:$B,$A17,'Stock In'!$I:$I,E$1)-SUMIFS('Stock Out'!$D:$D,'Stock Out'!$B:$B,$A17,'Stock Out'!$I:$I,E$1))</f>
        <v/>
      </c>
      <c r="F17" s="19">
        <f>IF(OR($A17="",F$1=""),"",IF(F$1=Lists!$A$2,Products!$K17,0)+SUMIFS('Stock In'!$D:$D,'Stock In'!$B:$B,$A17,'Stock In'!$I:$I,F$1)-SUMIFS('Stock Out'!$D:$D,'Stock Out'!$B:$B,$A17,'Stock Out'!$I:$I,F$1))</f>
        <v/>
      </c>
      <c r="G17" s="19">
        <f>IF(OR($A17="",G$1=""),"",IF(G$1=Lists!$A$2,Products!$K17,0)+SUMIFS('Stock In'!$D:$D,'Stock In'!$B:$B,$A17,'Stock In'!$I:$I,G$1)-SUMIFS('Stock Out'!$D:$D,'Stock Out'!$B:$B,$A17,'Stock Out'!$I:$I,G$1))</f>
        <v/>
      </c>
      <c r="H17" s="19">
        <f>IF($A17="","",SUM(C17:G17))</f>
        <v/>
      </c>
    </row>
    <row r="18">
      <c r="A18">
        <f>IF(Products!A18="","",Products!A18)</f>
        <v/>
      </c>
      <c r="B18">
        <f>IF(Products!B18="","",Products!B18)</f>
        <v/>
      </c>
      <c r="C18" s="19">
        <f>IF(OR($A18="",C$1=""),"",IF(C$1=Lists!$A$2,Products!$K18,0)+SUMIFS('Stock In'!$D:$D,'Stock In'!$B:$B,$A18,'Stock In'!$I:$I,C$1)-SUMIFS('Stock Out'!$D:$D,'Stock Out'!$B:$B,$A18,'Stock Out'!$I:$I,C$1))</f>
        <v/>
      </c>
      <c r="D18" s="19">
        <f>IF(OR($A18="",D$1=""),"",IF(D$1=Lists!$A$2,Products!$K18,0)+SUMIFS('Stock In'!$D:$D,'Stock In'!$B:$B,$A18,'Stock In'!$I:$I,D$1)-SUMIFS('Stock Out'!$D:$D,'Stock Out'!$B:$B,$A18,'Stock Out'!$I:$I,D$1))</f>
        <v/>
      </c>
      <c r="E18" s="19">
        <f>IF(OR($A18="",E$1=""),"",IF(E$1=Lists!$A$2,Products!$K18,0)+SUMIFS('Stock In'!$D:$D,'Stock In'!$B:$B,$A18,'Stock In'!$I:$I,E$1)-SUMIFS('Stock Out'!$D:$D,'Stock Out'!$B:$B,$A18,'Stock Out'!$I:$I,E$1))</f>
        <v/>
      </c>
      <c r="F18" s="19">
        <f>IF(OR($A18="",F$1=""),"",IF(F$1=Lists!$A$2,Products!$K18,0)+SUMIFS('Stock In'!$D:$D,'Stock In'!$B:$B,$A18,'Stock In'!$I:$I,F$1)-SUMIFS('Stock Out'!$D:$D,'Stock Out'!$B:$B,$A18,'Stock Out'!$I:$I,F$1))</f>
        <v/>
      </c>
      <c r="G18" s="19">
        <f>IF(OR($A18="",G$1=""),"",IF(G$1=Lists!$A$2,Products!$K18,0)+SUMIFS('Stock In'!$D:$D,'Stock In'!$B:$B,$A18,'Stock In'!$I:$I,G$1)-SUMIFS('Stock Out'!$D:$D,'Stock Out'!$B:$B,$A18,'Stock Out'!$I:$I,G$1))</f>
        <v/>
      </c>
      <c r="H18" s="19">
        <f>IF($A18="","",SUM(C18:G18))</f>
        <v/>
      </c>
    </row>
    <row r="19">
      <c r="A19">
        <f>IF(Products!A19="","",Products!A19)</f>
        <v/>
      </c>
      <c r="B19">
        <f>IF(Products!B19="","",Products!B19)</f>
        <v/>
      </c>
      <c r="C19" s="19">
        <f>IF(OR($A19="",C$1=""),"",IF(C$1=Lists!$A$2,Products!$K19,0)+SUMIFS('Stock In'!$D:$D,'Stock In'!$B:$B,$A19,'Stock In'!$I:$I,C$1)-SUMIFS('Stock Out'!$D:$D,'Stock Out'!$B:$B,$A19,'Stock Out'!$I:$I,C$1))</f>
        <v/>
      </c>
      <c r="D19" s="19">
        <f>IF(OR($A19="",D$1=""),"",IF(D$1=Lists!$A$2,Products!$K19,0)+SUMIFS('Stock In'!$D:$D,'Stock In'!$B:$B,$A19,'Stock In'!$I:$I,D$1)-SUMIFS('Stock Out'!$D:$D,'Stock Out'!$B:$B,$A19,'Stock Out'!$I:$I,D$1))</f>
        <v/>
      </c>
      <c r="E19" s="19">
        <f>IF(OR($A19="",E$1=""),"",IF(E$1=Lists!$A$2,Products!$K19,0)+SUMIFS('Stock In'!$D:$D,'Stock In'!$B:$B,$A19,'Stock In'!$I:$I,E$1)-SUMIFS('Stock Out'!$D:$D,'Stock Out'!$B:$B,$A19,'Stock Out'!$I:$I,E$1))</f>
        <v/>
      </c>
      <c r="F19" s="19">
        <f>IF(OR($A19="",F$1=""),"",IF(F$1=Lists!$A$2,Products!$K19,0)+SUMIFS('Stock In'!$D:$D,'Stock In'!$B:$B,$A19,'Stock In'!$I:$I,F$1)-SUMIFS('Stock Out'!$D:$D,'Stock Out'!$B:$B,$A19,'Stock Out'!$I:$I,F$1))</f>
        <v/>
      </c>
      <c r="G19" s="19">
        <f>IF(OR($A19="",G$1=""),"",IF(G$1=Lists!$A$2,Products!$K19,0)+SUMIFS('Stock In'!$D:$D,'Stock In'!$B:$B,$A19,'Stock In'!$I:$I,G$1)-SUMIFS('Stock Out'!$D:$D,'Stock Out'!$B:$B,$A19,'Stock Out'!$I:$I,G$1))</f>
        <v/>
      </c>
      <c r="H19" s="19">
        <f>IF($A19="","",SUM(C19:G19))</f>
        <v/>
      </c>
    </row>
    <row r="20">
      <c r="A20">
        <f>IF(Products!A20="","",Products!A20)</f>
        <v/>
      </c>
      <c r="B20">
        <f>IF(Products!B20="","",Products!B20)</f>
        <v/>
      </c>
      <c r="C20" s="19">
        <f>IF(OR($A20="",C$1=""),"",IF(C$1=Lists!$A$2,Products!$K20,0)+SUMIFS('Stock In'!$D:$D,'Stock In'!$B:$B,$A20,'Stock In'!$I:$I,C$1)-SUMIFS('Stock Out'!$D:$D,'Stock Out'!$B:$B,$A20,'Stock Out'!$I:$I,C$1))</f>
        <v/>
      </c>
      <c r="D20" s="19">
        <f>IF(OR($A20="",D$1=""),"",IF(D$1=Lists!$A$2,Products!$K20,0)+SUMIFS('Stock In'!$D:$D,'Stock In'!$B:$B,$A20,'Stock In'!$I:$I,D$1)-SUMIFS('Stock Out'!$D:$D,'Stock Out'!$B:$B,$A20,'Stock Out'!$I:$I,D$1))</f>
        <v/>
      </c>
      <c r="E20" s="19">
        <f>IF(OR($A20="",E$1=""),"",IF(E$1=Lists!$A$2,Products!$K20,0)+SUMIFS('Stock In'!$D:$D,'Stock In'!$B:$B,$A20,'Stock In'!$I:$I,E$1)-SUMIFS('Stock Out'!$D:$D,'Stock Out'!$B:$B,$A20,'Stock Out'!$I:$I,E$1))</f>
        <v/>
      </c>
      <c r="F20" s="19">
        <f>IF(OR($A20="",F$1=""),"",IF(F$1=Lists!$A$2,Products!$K20,0)+SUMIFS('Stock In'!$D:$D,'Stock In'!$B:$B,$A20,'Stock In'!$I:$I,F$1)-SUMIFS('Stock Out'!$D:$D,'Stock Out'!$B:$B,$A20,'Stock Out'!$I:$I,F$1))</f>
        <v/>
      </c>
      <c r="G20" s="19">
        <f>IF(OR($A20="",G$1=""),"",IF(G$1=Lists!$A$2,Products!$K20,0)+SUMIFS('Stock In'!$D:$D,'Stock In'!$B:$B,$A20,'Stock In'!$I:$I,G$1)-SUMIFS('Stock Out'!$D:$D,'Stock Out'!$B:$B,$A20,'Stock Out'!$I:$I,G$1))</f>
        <v/>
      </c>
      <c r="H20" s="19">
        <f>IF($A20="","",SUM(C20:G20))</f>
        <v/>
      </c>
    </row>
    <row r="21">
      <c r="A21">
        <f>IF(Products!A21="","",Products!A21)</f>
        <v/>
      </c>
      <c r="B21">
        <f>IF(Products!B21="","",Products!B21)</f>
        <v/>
      </c>
      <c r="C21" s="19">
        <f>IF(OR($A21="",C$1=""),"",IF(C$1=Lists!$A$2,Products!$K21,0)+SUMIFS('Stock In'!$D:$D,'Stock In'!$B:$B,$A21,'Stock In'!$I:$I,C$1)-SUMIFS('Stock Out'!$D:$D,'Stock Out'!$B:$B,$A21,'Stock Out'!$I:$I,C$1))</f>
        <v/>
      </c>
      <c r="D21" s="19">
        <f>IF(OR($A21="",D$1=""),"",IF(D$1=Lists!$A$2,Products!$K21,0)+SUMIFS('Stock In'!$D:$D,'Stock In'!$B:$B,$A21,'Stock In'!$I:$I,D$1)-SUMIFS('Stock Out'!$D:$D,'Stock Out'!$B:$B,$A21,'Stock Out'!$I:$I,D$1))</f>
        <v/>
      </c>
      <c r="E21" s="19">
        <f>IF(OR($A21="",E$1=""),"",IF(E$1=Lists!$A$2,Products!$K21,0)+SUMIFS('Stock In'!$D:$D,'Stock In'!$B:$B,$A21,'Stock In'!$I:$I,E$1)-SUMIFS('Stock Out'!$D:$D,'Stock Out'!$B:$B,$A21,'Stock Out'!$I:$I,E$1))</f>
        <v/>
      </c>
      <c r="F21" s="19">
        <f>IF(OR($A21="",F$1=""),"",IF(F$1=Lists!$A$2,Products!$K21,0)+SUMIFS('Stock In'!$D:$D,'Stock In'!$B:$B,$A21,'Stock In'!$I:$I,F$1)-SUMIFS('Stock Out'!$D:$D,'Stock Out'!$B:$B,$A21,'Stock Out'!$I:$I,F$1))</f>
        <v/>
      </c>
      <c r="G21" s="19">
        <f>IF(OR($A21="",G$1=""),"",IF(G$1=Lists!$A$2,Products!$K21,0)+SUMIFS('Stock In'!$D:$D,'Stock In'!$B:$B,$A21,'Stock In'!$I:$I,G$1)-SUMIFS('Stock Out'!$D:$D,'Stock Out'!$B:$B,$A21,'Stock Out'!$I:$I,G$1))</f>
        <v/>
      </c>
      <c r="H21" s="19">
        <f>IF($A21="","",SUM(C21:G21))</f>
        <v/>
      </c>
    </row>
    <row r="22">
      <c r="A22">
        <f>IF(Products!A22="","",Products!A22)</f>
        <v/>
      </c>
      <c r="B22">
        <f>IF(Products!B22="","",Products!B22)</f>
        <v/>
      </c>
      <c r="C22" s="19">
        <f>IF(OR($A22="",C$1=""),"",IF(C$1=Lists!$A$2,Products!$K22,0)+SUMIFS('Stock In'!$D:$D,'Stock In'!$B:$B,$A22,'Stock In'!$I:$I,C$1)-SUMIFS('Stock Out'!$D:$D,'Stock Out'!$B:$B,$A22,'Stock Out'!$I:$I,C$1))</f>
        <v/>
      </c>
      <c r="D22" s="19">
        <f>IF(OR($A22="",D$1=""),"",IF(D$1=Lists!$A$2,Products!$K22,0)+SUMIFS('Stock In'!$D:$D,'Stock In'!$B:$B,$A22,'Stock In'!$I:$I,D$1)-SUMIFS('Stock Out'!$D:$D,'Stock Out'!$B:$B,$A22,'Stock Out'!$I:$I,D$1))</f>
        <v/>
      </c>
      <c r="E22" s="19">
        <f>IF(OR($A22="",E$1=""),"",IF(E$1=Lists!$A$2,Products!$K22,0)+SUMIFS('Stock In'!$D:$D,'Stock In'!$B:$B,$A22,'Stock In'!$I:$I,E$1)-SUMIFS('Stock Out'!$D:$D,'Stock Out'!$B:$B,$A22,'Stock Out'!$I:$I,E$1))</f>
        <v/>
      </c>
      <c r="F22" s="19">
        <f>IF(OR($A22="",F$1=""),"",IF(F$1=Lists!$A$2,Products!$K22,0)+SUMIFS('Stock In'!$D:$D,'Stock In'!$B:$B,$A22,'Stock In'!$I:$I,F$1)-SUMIFS('Stock Out'!$D:$D,'Stock Out'!$B:$B,$A22,'Stock Out'!$I:$I,F$1))</f>
        <v/>
      </c>
      <c r="G22" s="19">
        <f>IF(OR($A22="",G$1=""),"",IF(G$1=Lists!$A$2,Products!$K22,0)+SUMIFS('Stock In'!$D:$D,'Stock In'!$B:$B,$A22,'Stock In'!$I:$I,G$1)-SUMIFS('Stock Out'!$D:$D,'Stock Out'!$B:$B,$A22,'Stock Out'!$I:$I,G$1))</f>
        <v/>
      </c>
      <c r="H22" s="19">
        <f>IF($A22="","",SUM(C22:G22))</f>
        <v/>
      </c>
    </row>
    <row r="23">
      <c r="A23">
        <f>IF(Products!A23="","",Products!A23)</f>
        <v/>
      </c>
      <c r="B23">
        <f>IF(Products!B23="","",Products!B23)</f>
        <v/>
      </c>
      <c r="C23" s="19">
        <f>IF(OR($A23="",C$1=""),"",IF(C$1=Lists!$A$2,Products!$K23,0)+SUMIFS('Stock In'!$D:$D,'Stock In'!$B:$B,$A23,'Stock In'!$I:$I,C$1)-SUMIFS('Stock Out'!$D:$D,'Stock Out'!$B:$B,$A23,'Stock Out'!$I:$I,C$1))</f>
        <v/>
      </c>
      <c r="D23" s="19">
        <f>IF(OR($A23="",D$1=""),"",IF(D$1=Lists!$A$2,Products!$K23,0)+SUMIFS('Stock In'!$D:$D,'Stock In'!$B:$B,$A23,'Stock In'!$I:$I,D$1)-SUMIFS('Stock Out'!$D:$D,'Stock Out'!$B:$B,$A23,'Stock Out'!$I:$I,D$1))</f>
        <v/>
      </c>
      <c r="E23" s="19">
        <f>IF(OR($A23="",E$1=""),"",IF(E$1=Lists!$A$2,Products!$K23,0)+SUMIFS('Stock In'!$D:$D,'Stock In'!$B:$B,$A23,'Stock In'!$I:$I,E$1)-SUMIFS('Stock Out'!$D:$D,'Stock Out'!$B:$B,$A23,'Stock Out'!$I:$I,E$1))</f>
        <v/>
      </c>
      <c r="F23" s="19">
        <f>IF(OR($A23="",F$1=""),"",IF(F$1=Lists!$A$2,Products!$K23,0)+SUMIFS('Stock In'!$D:$D,'Stock In'!$B:$B,$A23,'Stock In'!$I:$I,F$1)-SUMIFS('Stock Out'!$D:$D,'Stock Out'!$B:$B,$A23,'Stock Out'!$I:$I,F$1))</f>
        <v/>
      </c>
      <c r="G23" s="19">
        <f>IF(OR($A23="",G$1=""),"",IF(G$1=Lists!$A$2,Products!$K23,0)+SUMIFS('Stock In'!$D:$D,'Stock In'!$B:$B,$A23,'Stock In'!$I:$I,G$1)-SUMIFS('Stock Out'!$D:$D,'Stock Out'!$B:$B,$A23,'Stock Out'!$I:$I,G$1))</f>
        <v/>
      </c>
      <c r="H23" s="19">
        <f>IF($A23="","",SUM(C23:G23))</f>
        <v/>
      </c>
    </row>
    <row r="24">
      <c r="A24">
        <f>IF(Products!A24="","",Products!A24)</f>
        <v/>
      </c>
      <c r="B24">
        <f>IF(Products!B24="","",Products!B24)</f>
        <v/>
      </c>
      <c r="C24" s="19">
        <f>IF(OR($A24="",C$1=""),"",IF(C$1=Lists!$A$2,Products!$K24,0)+SUMIFS('Stock In'!$D:$D,'Stock In'!$B:$B,$A24,'Stock In'!$I:$I,C$1)-SUMIFS('Stock Out'!$D:$D,'Stock Out'!$B:$B,$A24,'Stock Out'!$I:$I,C$1))</f>
        <v/>
      </c>
      <c r="D24" s="19">
        <f>IF(OR($A24="",D$1=""),"",IF(D$1=Lists!$A$2,Products!$K24,0)+SUMIFS('Stock In'!$D:$D,'Stock In'!$B:$B,$A24,'Stock In'!$I:$I,D$1)-SUMIFS('Stock Out'!$D:$D,'Stock Out'!$B:$B,$A24,'Stock Out'!$I:$I,D$1))</f>
        <v/>
      </c>
      <c r="E24" s="19">
        <f>IF(OR($A24="",E$1=""),"",IF(E$1=Lists!$A$2,Products!$K24,0)+SUMIFS('Stock In'!$D:$D,'Stock In'!$B:$B,$A24,'Stock In'!$I:$I,E$1)-SUMIFS('Stock Out'!$D:$D,'Stock Out'!$B:$B,$A24,'Stock Out'!$I:$I,E$1))</f>
        <v/>
      </c>
      <c r="F24" s="19">
        <f>IF(OR($A24="",F$1=""),"",IF(F$1=Lists!$A$2,Products!$K24,0)+SUMIFS('Stock In'!$D:$D,'Stock In'!$B:$B,$A24,'Stock In'!$I:$I,F$1)-SUMIFS('Stock Out'!$D:$D,'Stock Out'!$B:$B,$A24,'Stock Out'!$I:$I,F$1))</f>
        <v/>
      </c>
      <c r="G24" s="19">
        <f>IF(OR($A24="",G$1=""),"",IF(G$1=Lists!$A$2,Products!$K24,0)+SUMIFS('Stock In'!$D:$D,'Stock In'!$B:$B,$A24,'Stock In'!$I:$I,G$1)-SUMIFS('Stock Out'!$D:$D,'Stock Out'!$B:$B,$A24,'Stock Out'!$I:$I,G$1))</f>
        <v/>
      </c>
      <c r="H24" s="19">
        <f>IF($A24="","",SUM(C24:G24))</f>
        <v/>
      </c>
    </row>
    <row r="25">
      <c r="A25">
        <f>IF(Products!A25="","",Products!A25)</f>
        <v/>
      </c>
      <c r="B25">
        <f>IF(Products!B25="","",Products!B25)</f>
        <v/>
      </c>
      <c r="C25" s="19">
        <f>IF(OR($A25="",C$1=""),"",IF(C$1=Lists!$A$2,Products!$K25,0)+SUMIFS('Stock In'!$D:$D,'Stock In'!$B:$B,$A25,'Stock In'!$I:$I,C$1)-SUMIFS('Stock Out'!$D:$D,'Stock Out'!$B:$B,$A25,'Stock Out'!$I:$I,C$1))</f>
        <v/>
      </c>
      <c r="D25" s="19">
        <f>IF(OR($A25="",D$1=""),"",IF(D$1=Lists!$A$2,Products!$K25,0)+SUMIFS('Stock In'!$D:$D,'Stock In'!$B:$B,$A25,'Stock In'!$I:$I,D$1)-SUMIFS('Stock Out'!$D:$D,'Stock Out'!$B:$B,$A25,'Stock Out'!$I:$I,D$1))</f>
        <v/>
      </c>
      <c r="E25" s="19">
        <f>IF(OR($A25="",E$1=""),"",IF(E$1=Lists!$A$2,Products!$K25,0)+SUMIFS('Stock In'!$D:$D,'Stock In'!$B:$B,$A25,'Stock In'!$I:$I,E$1)-SUMIFS('Stock Out'!$D:$D,'Stock Out'!$B:$B,$A25,'Stock Out'!$I:$I,E$1))</f>
        <v/>
      </c>
      <c r="F25" s="19">
        <f>IF(OR($A25="",F$1=""),"",IF(F$1=Lists!$A$2,Products!$K25,0)+SUMIFS('Stock In'!$D:$D,'Stock In'!$B:$B,$A25,'Stock In'!$I:$I,F$1)-SUMIFS('Stock Out'!$D:$D,'Stock Out'!$B:$B,$A25,'Stock Out'!$I:$I,F$1))</f>
        <v/>
      </c>
      <c r="G25" s="19">
        <f>IF(OR($A25="",G$1=""),"",IF(G$1=Lists!$A$2,Products!$K25,0)+SUMIFS('Stock In'!$D:$D,'Stock In'!$B:$B,$A25,'Stock In'!$I:$I,G$1)-SUMIFS('Stock Out'!$D:$D,'Stock Out'!$B:$B,$A25,'Stock Out'!$I:$I,G$1))</f>
        <v/>
      </c>
      <c r="H25" s="19">
        <f>IF($A25="","",SUM(C25:G25))</f>
        <v/>
      </c>
    </row>
    <row r="26">
      <c r="A26">
        <f>IF(Products!A26="","",Products!A26)</f>
        <v/>
      </c>
      <c r="B26">
        <f>IF(Products!B26="","",Products!B26)</f>
        <v/>
      </c>
      <c r="C26" s="19">
        <f>IF(OR($A26="",C$1=""),"",IF(C$1=Lists!$A$2,Products!$K26,0)+SUMIFS('Stock In'!$D:$D,'Stock In'!$B:$B,$A26,'Stock In'!$I:$I,C$1)-SUMIFS('Stock Out'!$D:$D,'Stock Out'!$B:$B,$A26,'Stock Out'!$I:$I,C$1))</f>
        <v/>
      </c>
      <c r="D26" s="19">
        <f>IF(OR($A26="",D$1=""),"",IF(D$1=Lists!$A$2,Products!$K26,0)+SUMIFS('Stock In'!$D:$D,'Stock In'!$B:$B,$A26,'Stock In'!$I:$I,D$1)-SUMIFS('Stock Out'!$D:$D,'Stock Out'!$B:$B,$A26,'Stock Out'!$I:$I,D$1))</f>
        <v/>
      </c>
      <c r="E26" s="19">
        <f>IF(OR($A26="",E$1=""),"",IF(E$1=Lists!$A$2,Products!$K26,0)+SUMIFS('Stock In'!$D:$D,'Stock In'!$B:$B,$A26,'Stock In'!$I:$I,E$1)-SUMIFS('Stock Out'!$D:$D,'Stock Out'!$B:$B,$A26,'Stock Out'!$I:$I,E$1))</f>
        <v/>
      </c>
      <c r="F26" s="19">
        <f>IF(OR($A26="",F$1=""),"",IF(F$1=Lists!$A$2,Products!$K26,0)+SUMIFS('Stock In'!$D:$D,'Stock In'!$B:$B,$A26,'Stock In'!$I:$I,F$1)-SUMIFS('Stock Out'!$D:$D,'Stock Out'!$B:$B,$A26,'Stock Out'!$I:$I,F$1))</f>
        <v/>
      </c>
      <c r="G26" s="19">
        <f>IF(OR($A26="",G$1=""),"",IF(G$1=Lists!$A$2,Products!$K26,0)+SUMIFS('Stock In'!$D:$D,'Stock In'!$B:$B,$A26,'Stock In'!$I:$I,G$1)-SUMIFS('Stock Out'!$D:$D,'Stock Out'!$B:$B,$A26,'Stock Out'!$I:$I,G$1))</f>
        <v/>
      </c>
      <c r="H26" s="19">
        <f>IF($A26="","",SUM(C26:G26))</f>
        <v/>
      </c>
    </row>
    <row r="27">
      <c r="A27">
        <f>IF(Products!A27="","",Products!A27)</f>
        <v/>
      </c>
      <c r="B27">
        <f>IF(Products!B27="","",Products!B27)</f>
        <v/>
      </c>
      <c r="C27" s="19">
        <f>IF(OR($A27="",C$1=""),"",IF(C$1=Lists!$A$2,Products!$K27,0)+SUMIFS('Stock In'!$D:$D,'Stock In'!$B:$B,$A27,'Stock In'!$I:$I,C$1)-SUMIFS('Stock Out'!$D:$D,'Stock Out'!$B:$B,$A27,'Stock Out'!$I:$I,C$1))</f>
        <v/>
      </c>
      <c r="D27" s="19">
        <f>IF(OR($A27="",D$1=""),"",IF(D$1=Lists!$A$2,Products!$K27,0)+SUMIFS('Stock In'!$D:$D,'Stock In'!$B:$B,$A27,'Stock In'!$I:$I,D$1)-SUMIFS('Stock Out'!$D:$D,'Stock Out'!$B:$B,$A27,'Stock Out'!$I:$I,D$1))</f>
        <v/>
      </c>
      <c r="E27" s="19">
        <f>IF(OR($A27="",E$1=""),"",IF(E$1=Lists!$A$2,Products!$K27,0)+SUMIFS('Stock In'!$D:$D,'Stock In'!$B:$B,$A27,'Stock In'!$I:$I,E$1)-SUMIFS('Stock Out'!$D:$D,'Stock Out'!$B:$B,$A27,'Stock Out'!$I:$I,E$1))</f>
        <v/>
      </c>
      <c r="F27" s="19">
        <f>IF(OR($A27="",F$1=""),"",IF(F$1=Lists!$A$2,Products!$K27,0)+SUMIFS('Stock In'!$D:$D,'Stock In'!$B:$B,$A27,'Stock In'!$I:$I,F$1)-SUMIFS('Stock Out'!$D:$D,'Stock Out'!$B:$B,$A27,'Stock Out'!$I:$I,F$1))</f>
        <v/>
      </c>
      <c r="G27" s="19">
        <f>IF(OR($A27="",G$1=""),"",IF(G$1=Lists!$A$2,Products!$K27,0)+SUMIFS('Stock In'!$D:$D,'Stock In'!$B:$B,$A27,'Stock In'!$I:$I,G$1)-SUMIFS('Stock Out'!$D:$D,'Stock Out'!$B:$B,$A27,'Stock Out'!$I:$I,G$1))</f>
        <v/>
      </c>
      <c r="H27" s="19">
        <f>IF($A27="","",SUM(C27:G27))</f>
        <v/>
      </c>
    </row>
    <row r="28">
      <c r="A28">
        <f>IF(Products!A28="","",Products!A28)</f>
        <v/>
      </c>
      <c r="B28">
        <f>IF(Products!B28="","",Products!B28)</f>
        <v/>
      </c>
      <c r="C28" s="19">
        <f>IF(OR($A28="",C$1=""),"",IF(C$1=Lists!$A$2,Products!$K28,0)+SUMIFS('Stock In'!$D:$D,'Stock In'!$B:$B,$A28,'Stock In'!$I:$I,C$1)-SUMIFS('Stock Out'!$D:$D,'Stock Out'!$B:$B,$A28,'Stock Out'!$I:$I,C$1))</f>
        <v/>
      </c>
      <c r="D28" s="19">
        <f>IF(OR($A28="",D$1=""),"",IF(D$1=Lists!$A$2,Products!$K28,0)+SUMIFS('Stock In'!$D:$D,'Stock In'!$B:$B,$A28,'Stock In'!$I:$I,D$1)-SUMIFS('Stock Out'!$D:$D,'Stock Out'!$B:$B,$A28,'Stock Out'!$I:$I,D$1))</f>
        <v/>
      </c>
      <c r="E28" s="19">
        <f>IF(OR($A28="",E$1=""),"",IF(E$1=Lists!$A$2,Products!$K28,0)+SUMIFS('Stock In'!$D:$D,'Stock In'!$B:$B,$A28,'Stock In'!$I:$I,E$1)-SUMIFS('Stock Out'!$D:$D,'Stock Out'!$B:$B,$A28,'Stock Out'!$I:$I,E$1))</f>
        <v/>
      </c>
      <c r="F28" s="19">
        <f>IF(OR($A28="",F$1=""),"",IF(F$1=Lists!$A$2,Products!$K28,0)+SUMIFS('Stock In'!$D:$D,'Stock In'!$B:$B,$A28,'Stock In'!$I:$I,F$1)-SUMIFS('Stock Out'!$D:$D,'Stock Out'!$B:$B,$A28,'Stock Out'!$I:$I,F$1))</f>
        <v/>
      </c>
      <c r="G28" s="19">
        <f>IF(OR($A28="",G$1=""),"",IF(G$1=Lists!$A$2,Products!$K28,0)+SUMIFS('Stock In'!$D:$D,'Stock In'!$B:$B,$A28,'Stock In'!$I:$I,G$1)-SUMIFS('Stock Out'!$D:$D,'Stock Out'!$B:$B,$A28,'Stock Out'!$I:$I,G$1))</f>
        <v/>
      </c>
      <c r="H28" s="19">
        <f>IF($A28="","",SUM(C28:G28))</f>
        <v/>
      </c>
    </row>
    <row r="29">
      <c r="A29">
        <f>IF(Products!A29="","",Products!A29)</f>
        <v/>
      </c>
      <c r="B29">
        <f>IF(Products!B29="","",Products!B29)</f>
        <v/>
      </c>
      <c r="C29" s="19">
        <f>IF(OR($A29="",C$1=""),"",IF(C$1=Lists!$A$2,Products!$K29,0)+SUMIFS('Stock In'!$D:$D,'Stock In'!$B:$B,$A29,'Stock In'!$I:$I,C$1)-SUMIFS('Stock Out'!$D:$D,'Stock Out'!$B:$B,$A29,'Stock Out'!$I:$I,C$1))</f>
        <v/>
      </c>
      <c r="D29" s="19">
        <f>IF(OR($A29="",D$1=""),"",IF(D$1=Lists!$A$2,Products!$K29,0)+SUMIFS('Stock In'!$D:$D,'Stock In'!$B:$B,$A29,'Stock In'!$I:$I,D$1)-SUMIFS('Stock Out'!$D:$D,'Stock Out'!$B:$B,$A29,'Stock Out'!$I:$I,D$1))</f>
        <v/>
      </c>
      <c r="E29" s="19">
        <f>IF(OR($A29="",E$1=""),"",IF(E$1=Lists!$A$2,Products!$K29,0)+SUMIFS('Stock In'!$D:$D,'Stock In'!$B:$B,$A29,'Stock In'!$I:$I,E$1)-SUMIFS('Stock Out'!$D:$D,'Stock Out'!$B:$B,$A29,'Stock Out'!$I:$I,E$1))</f>
        <v/>
      </c>
      <c r="F29" s="19">
        <f>IF(OR($A29="",F$1=""),"",IF(F$1=Lists!$A$2,Products!$K29,0)+SUMIFS('Stock In'!$D:$D,'Stock In'!$B:$B,$A29,'Stock In'!$I:$I,F$1)-SUMIFS('Stock Out'!$D:$D,'Stock Out'!$B:$B,$A29,'Stock Out'!$I:$I,F$1))</f>
        <v/>
      </c>
      <c r="G29" s="19">
        <f>IF(OR($A29="",G$1=""),"",IF(G$1=Lists!$A$2,Products!$K29,0)+SUMIFS('Stock In'!$D:$D,'Stock In'!$B:$B,$A29,'Stock In'!$I:$I,G$1)-SUMIFS('Stock Out'!$D:$D,'Stock Out'!$B:$B,$A29,'Stock Out'!$I:$I,G$1))</f>
        <v/>
      </c>
      <c r="H29" s="19">
        <f>IF($A29="","",SUM(C29:G29))</f>
        <v/>
      </c>
    </row>
    <row r="30">
      <c r="A30">
        <f>IF(Products!A30="","",Products!A30)</f>
        <v/>
      </c>
      <c r="B30">
        <f>IF(Products!B30="","",Products!B30)</f>
        <v/>
      </c>
      <c r="C30" s="19">
        <f>IF(OR($A30="",C$1=""),"",IF(C$1=Lists!$A$2,Products!$K30,0)+SUMIFS('Stock In'!$D:$D,'Stock In'!$B:$B,$A30,'Stock In'!$I:$I,C$1)-SUMIFS('Stock Out'!$D:$D,'Stock Out'!$B:$B,$A30,'Stock Out'!$I:$I,C$1))</f>
        <v/>
      </c>
      <c r="D30" s="19">
        <f>IF(OR($A30="",D$1=""),"",IF(D$1=Lists!$A$2,Products!$K30,0)+SUMIFS('Stock In'!$D:$D,'Stock In'!$B:$B,$A30,'Stock In'!$I:$I,D$1)-SUMIFS('Stock Out'!$D:$D,'Stock Out'!$B:$B,$A30,'Stock Out'!$I:$I,D$1))</f>
        <v/>
      </c>
      <c r="E30" s="19">
        <f>IF(OR($A30="",E$1=""),"",IF(E$1=Lists!$A$2,Products!$K30,0)+SUMIFS('Stock In'!$D:$D,'Stock In'!$B:$B,$A30,'Stock In'!$I:$I,E$1)-SUMIFS('Stock Out'!$D:$D,'Stock Out'!$B:$B,$A30,'Stock Out'!$I:$I,E$1))</f>
        <v/>
      </c>
      <c r="F30" s="19">
        <f>IF(OR($A30="",F$1=""),"",IF(F$1=Lists!$A$2,Products!$K30,0)+SUMIFS('Stock In'!$D:$D,'Stock In'!$B:$B,$A30,'Stock In'!$I:$I,F$1)-SUMIFS('Stock Out'!$D:$D,'Stock Out'!$B:$B,$A30,'Stock Out'!$I:$I,F$1))</f>
        <v/>
      </c>
      <c r="G30" s="19">
        <f>IF(OR($A30="",G$1=""),"",IF(G$1=Lists!$A$2,Products!$K30,0)+SUMIFS('Stock In'!$D:$D,'Stock In'!$B:$B,$A30,'Stock In'!$I:$I,G$1)-SUMIFS('Stock Out'!$D:$D,'Stock Out'!$B:$B,$A30,'Stock Out'!$I:$I,G$1))</f>
        <v/>
      </c>
      <c r="H30" s="19">
        <f>IF($A30="","",SUM(C30:G30))</f>
        <v/>
      </c>
    </row>
    <row r="31">
      <c r="A31">
        <f>IF(Products!A31="","",Products!A31)</f>
        <v/>
      </c>
      <c r="B31">
        <f>IF(Products!B31="","",Products!B31)</f>
        <v/>
      </c>
      <c r="C31" s="19">
        <f>IF(OR($A31="",C$1=""),"",IF(C$1=Lists!$A$2,Products!$K31,0)+SUMIFS('Stock In'!$D:$D,'Stock In'!$B:$B,$A31,'Stock In'!$I:$I,C$1)-SUMIFS('Stock Out'!$D:$D,'Stock Out'!$B:$B,$A31,'Stock Out'!$I:$I,C$1))</f>
        <v/>
      </c>
      <c r="D31" s="19">
        <f>IF(OR($A31="",D$1=""),"",IF(D$1=Lists!$A$2,Products!$K31,0)+SUMIFS('Stock In'!$D:$D,'Stock In'!$B:$B,$A31,'Stock In'!$I:$I,D$1)-SUMIFS('Stock Out'!$D:$D,'Stock Out'!$B:$B,$A31,'Stock Out'!$I:$I,D$1))</f>
        <v/>
      </c>
      <c r="E31" s="19">
        <f>IF(OR($A31="",E$1=""),"",IF(E$1=Lists!$A$2,Products!$K31,0)+SUMIFS('Stock In'!$D:$D,'Stock In'!$B:$B,$A31,'Stock In'!$I:$I,E$1)-SUMIFS('Stock Out'!$D:$D,'Stock Out'!$B:$B,$A31,'Stock Out'!$I:$I,E$1))</f>
        <v/>
      </c>
      <c r="F31" s="19">
        <f>IF(OR($A31="",F$1=""),"",IF(F$1=Lists!$A$2,Products!$K31,0)+SUMIFS('Stock In'!$D:$D,'Stock In'!$B:$B,$A31,'Stock In'!$I:$I,F$1)-SUMIFS('Stock Out'!$D:$D,'Stock Out'!$B:$B,$A31,'Stock Out'!$I:$I,F$1))</f>
        <v/>
      </c>
      <c r="G31" s="19">
        <f>IF(OR($A31="",G$1=""),"",IF(G$1=Lists!$A$2,Products!$K31,0)+SUMIFS('Stock In'!$D:$D,'Stock In'!$B:$B,$A31,'Stock In'!$I:$I,G$1)-SUMIFS('Stock Out'!$D:$D,'Stock Out'!$B:$B,$A31,'Stock Out'!$I:$I,G$1))</f>
        <v/>
      </c>
      <c r="H31" s="19">
        <f>IF($A31="","",SUM(C31:G31))</f>
        <v/>
      </c>
    </row>
    <row r="32">
      <c r="A32">
        <f>IF(Products!A32="","",Products!A32)</f>
        <v/>
      </c>
      <c r="B32">
        <f>IF(Products!B32="","",Products!B32)</f>
        <v/>
      </c>
      <c r="C32" s="19">
        <f>IF(OR($A32="",C$1=""),"",IF(C$1=Lists!$A$2,Products!$K32,0)+SUMIFS('Stock In'!$D:$D,'Stock In'!$B:$B,$A32,'Stock In'!$I:$I,C$1)-SUMIFS('Stock Out'!$D:$D,'Stock Out'!$B:$B,$A32,'Stock Out'!$I:$I,C$1))</f>
        <v/>
      </c>
      <c r="D32" s="19">
        <f>IF(OR($A32="",D$1=""),"",IF(D$1=Lists!$A$2,Products!$K32,0)+SUMIFS('Stock In'!$D:$D,'Stock In'!$B:$B,$A32,'Stock In'!$I:$I,D$1)-SUMIFS('Stock Out'!$D:$D,'Stock Out'!$B:$B,$A32,'Stock Out'!$I:$I,D$1))</f>
        <v/>
      </c>
      <c r="E32" s="19">
        <f>IF(OR($A32="",E$1=""),"",IF(E$1=Lists!$A$2,Products!$K32,0)+SUMIFS('Stock In'!$D:$D,'Stock In'!$B:$B,$A32,'Stock In'!$I:$I,E$1)-SUMIFS('Stock Out'!$D:$D,'Stock Out'!$B:$B,$A32,'Stock Out'!$I:$I,E$1))</f>
        <v/>
      </c>
      <c r="F32" s="19">
        <f>IF(OR($A32="",F$1=""),"",IF(F$1=Lists!$A$2,Products!$K32,0)+SUMIFS('Stock In'!$D:$D,'Stock In'!$B:$B,$A32,'Stock In'!$I:$I,F$1)-SUMIFS('Stock Out'!$D:$D,'Stock Out'!$B:$B,$A32,'Stock Out'!$I:$I,F$1))</f>
        <v/>
      </c>
      <c r="G32" s="19">
        <f>IF(OR($A32="",G$1=""),"",IF(G$1=Lists!$A$2,Products!$K32,0)+SUMIFS('Stock In'!$D:$D,'Stock In'!$B:$B,$A32,'Stock In'!$I:$I,G$1)-SUMIFS('Stock Out'!$D:$D,'Stock Out'!$B:$B,$A32,'Stock Out'!$I:$I,G$1))</f>
        <v/>
      </c>
      <c r="H32" s="19">
        <f>IF($A32="","",SUM(C32:G32))</f>
        <v/>
      </c>
    </row>
    <row r="33">
      <c r="A33">
        <f>IF(Products!A33="","",Products!A33)</f>
        <v/>
      </c>
      <c r="B33">
        <f>IF(Products!B33="","",Products!B33)</f>
        <v/>
      </c>
      <c r="C33" s="19">
        <f>IF(OR($A33="",C$1=""),"",IF(C$1=Lists!$A$2,Products!$K33,0)+SUMIFS('Stock In'!$D:$D,'Stock In'!$B:$B,$A33,'Stock In'!$I:$I,C$1)-SUMIFS('Stock Out'!$D:$D,'Stock Out'!$B:$B,$A33,'Stock Out'!$I:$I,C$1))</f>
        <v/>
      </c>
      <c r="D33" s="19">
        <f>IF(OR($A33="",D$1=""),"",IF(D$1=Lists!$A$2,Products!$K33,0)+SUMIFS('Stock In'!$D:$D,'Stock In'!$B:$B,$A33,'Stock In'!$I:$I,D$1)-SUMIFS('Stock Out'!$D:$D,'Stock Out'!$B:$B,$A33,'Stock Out'!$I:$I,D$1))</f>
        <v/>
      </c>
      <c r="E33" s="19">
        <f>IF(OR($A33="",E$1=""),"",IF(E$1=Lists!$A$2,Products!$K33,0)+SUMIFS('Stock In'!$D:$D,'Stock In'!$B:$B,$A33,'Stock In'!$I:$I,E$1)-SUMIFS('Stock Out'!$D:$D,'Stock Out'!$B:$B,$A33,'Stock Out'!$I:$I,E$1))</f>
        <v/>
      </c>
      <c r="F33" s="19">
        <f>IF(OR($A33="",F$1=""),"",IF(F$1=Lists!$A$2,Products!$K33,0)+SUMIFS('Stock In'!$D:$D,'Stock In'!$B:$B,$A33,'Stock In'!$I:$I,F$1)-SUMIFS('Stock Out'!$D:$D,'Stock Out'!$B:$B,$A33,'Stock Out'!$I:$I,F$1))</f>
        <v/>
      </c>
      <c r="G33" s="19">
        <f>IF(OR($A33="",G$1=""),"",IF(G$1=Lists!$A$2,Products!$K33,0)+SUMIFS('Stock In'!$D:$D,'Stock In'!$B:$B,$A33,'Stock In'!$I:$I,G$1)-SUMIFS('Stock Out'!$D:$D,'Stock Out'!$B:$B,$A33,'Stock Out'!$I:$I,G$1))</f>
        <v/>
      </c>
      <c r="H33" s="19">
        <f>IF($A33="","",SUM(C33:G33))</f>
        <v/>
      </c>
    </row>
    <row r="34">
      <c r="A34">
        <f>IF(Products!A34="","",Products!A34)</f>
        <v/>
      </c>
      <c r="B34">
        <f>IF(Products!B34="","",Products!B34)</f>
        <v/>
      </c>
      <c r="C34" s="19">
        <f>IF(OR($A34="",C$1=""),"",IF(C$1=Lists!$A$2,Products!$K34,0)+SUMIFS('Stock In'!$D:$D,'Stock In'!$B:$B,$A34,'Stock In'!$I:$I,C$1)-SUMIFS('Stock Out'!$D:$D,'Stock Out'!$B:$B,$A34,'Stock Out'!$I:$I,C$1))</f>
        <v/>
      </c>
      <c r="D34" s="19">
        <f>IF(OR($A34="",D$1=""),"",IF(D$1=Lists!$A$2,Products!$K34,0)+SUMIFS('Stock In'!$D:$D,'Stock In'!$B:$B,$A34,'Stock In'!$I:$I,D$1)-SUMIFS('Stock Out'!$D:$D,'Stock Out'!$B:$B,$A34,'Stock Out'!$I:$I,D$1))</f>
        <v/>
      </c>
      <c r="E34" s="19">
        <f>IF(OR($A34="",E$1=""),"",IF(E$1=Lists!$A$2,Products!$K34,0)+SUMIFS('Stock In'!$D:$D,'Stock In'!$B:$B,$A34,'Stock In'!$I:$I,E$1)-SUMIFS('Stock Out'!$D:$D,'Stock Out'!$B:$B,$A34,'Stock Out'!$I:$I,E$1))</f>
        <v/>
      </c>
      <c r="F34" s="19">
        <f>IF(OR($A34="",F$1=""),"",IF(F$1=Lists!$A$2,Products!$K34,0)+SUMIFS('Stock In'!$D:$D,'Stock In'!$B:$B,$A34,'Stock In'!$I:$I,F$1)-SUMIFS('Stock Out'!$D:$D,'Stock Out'!$B:$B,$A34,'Stock Out'!$I:$I,F$1))</f>
        <v/>
      </c>
      <c r="G34" s="19">
        <f>IF(OR($A34="",G$1=""),"",IF(G$1=Lists!$A$2,Products!$K34,0)+SUMIFS('Stock In'!$D:$D,'Stock In'!$B:$B,$A34,'Stock In'!$I:$I,G$1)-SUMIFS('Stock Out'!$D:$D,'Stock Out'!$B:$B,$A34,'Stock Out'!$I:$I,G$1))</f>
        <v/>
      </c>
      <c r="H34" s="19">
        <f>IF($A34="","",SUM(C34:G34))</f>
        <v/>
      </c>
    </row>
    <row r="35">
      <c r="A35">
        <f>IF(Products!A35="","",Products!A35)</f>
        <v/>
      </c>
      <c r="B35">
        <f>IF(Products!B35="","",Products!B35)</f>
        <v/>
      </c>
      <c r="C35" s="19">
        <f>IF(OR($A35="",C$1=""),"",IF(C$1=Lists!$A$2,Products!$K35,0)+SUMIFS('Stock In'!$D:$D,'Stock In'!$B:$B,$A35,'Stock In'!$I:$I,C$1)-SUMIFS('Stock Out'!$D:$D,'Stock Out'!$B:$B,$A35,'Stock Out'!$I:$I,C$1))</f>
        <v/>
      </c>
      <c r="D35" s="19">
        <f>IF(OR($A35="",D$1=""),"",IF(D$1=Lists!$A$2,Products!$K35,0)+SUMIFS('Stock In'!$D:$D,'Stock In'!$B:$B,$A35,'Stock In'!$I:$I,D$1)-SUMIFS('Stock Out'!$D:$D,'Stock Out'!$B:$B,$A35,'Stock Out'!$I:$I,D$1))</f>
        <v/>
      </c>
      <c r="E35" s="19">
        <f>IF(OR($A35="",E$1=""),"",IF(E$1=Lists!$A$2,Products!$K35,0)+SUMIFS('Stock In'!$D:$D,'Stock In'!$B:$B,$A35,'Stock In'!$I:$I,E$1)-SUMIFS('Stock Out'!$D:$D,'Stock Out'!$B:$B,$A35,'Stock Out'!$I:$I,E$1))</f>
        <v/>
      </c>
      <c r="F35" s="19">
        <f>IF(OR($A35="",F$1=""),"",IF(F$1=Lists!$A$2,Products!$K35,0)+SUMIFS('Stock In'!$D:$D,'Stock In'!$B:$B,$A35,'Stock In'!$I:$I,F$1)-SUMIFS('Stock Out'!$D:$D,'Stock Out'!$B:$B,$A35,'Stock Out'!$I:$I,F$1))</f>
        <v/>
      </c>
      <c r="G35" s="19">
        <f>IF(OR($A35="",G$1=""),"",IF(G$1=Lists!$A$2,Products!$K35,0)+SUMIFS('Stock In'!$D:$D,'Stock In'!$B:$B,$A35,'Stock In'!$I:$I,G$1)-SUMIFS('Stock Out'!$D:$D,'Stock Out'!$B:$B,$A35,'Stock Out'!$I:$I,G$1))</f>
        <v/>
      </c>
      <c r="H35" s="19">
        <f>IF($A35="","",SUM(C35:G35))</f>
        <v/>
      </c>
    </row>
    <row r="36">
      <c r="A36">
        <f>IF(Products!A36="","",Products!A36)</f>
        <v/>
      </c>
      <c r="B36">
        <f>IF(Products!B36="","",Products!B36)</f>
        <v/>
      </c>
      <c r="C36" s="19">
        <f>IF(OR($A36="",C$1=""),"",IF(C$1=Lists!$A$2,Products!$K36,0)+SUMIFS('Stock In'!$D:$D,'Stock In'!$B:$B,$A36,'Stock In'!$I:$I,C$1)-SUMIFS('Stock Out'!$D:$D,'Stock Out'!$B:$B,$A36,'Stock Out'!$I:$I,C$1))</f>
        <v/>
      </c>
      <c r="D36" s="19">
        <f>IF(OR($A36="",D$1=""),"",IF(D$1=Lists!$A$2,Products!$K36,0)+SUMIFS('Stock In'!$D:$D,'Stock In'!$B:$B,$A36,'Stock In'!$I:$I,D$1)-SUMIFS('Stock Out'!$D:$D,'Stock Out'!$B:$B,$A36,'Stock Out'!$I:$I,D$1))</f>
        <v/>
      </c>
      <c r="E36" s="19">
        <f>IF(OR($A36="",E$1=""),"",IF(E$1=Lists!$A$2,Products!$K36,0)+SUMIFS('Stock In'!$D:$D,'Stock In'!$B:$B,$A36,'Stock In'!$I:$I,E$1)-SUMIFS('Stock Out'!$D:$D,'Stock Out'!$B:$B,$A36,'Stock Out'!$I:$I,E$1))</f>
        <v/>
      </c>
      <c r="F36" s="19">
        <f>IF(OR($A36="",F$1=""),"",IF(F$1=Lists!$A$2,Products!$K36,0)+SUMIFS('Stock In'!$D:$D,'Stock In'!$B:$B,$A36,'Stock In'!$I:$I,F$1)-SUMIFS('Stock Out'!$D:$D,'Stock Out'!$B:$B,$A36,'Stock Out'!$I:$I,F$1))</f>
        <v/>
      </c>
      <c r="G36" s="19">
        <f>IF(OR($A36="",G$1=""),"",IF(G$1=Lists!$A$2,Products!$K36,0)+SUMIFS('Stock In'!$D:$D,'Stock In'!$B:$B,$A36,'Stock In'!$I:$I,G$1)-SUMIFS('Stock Out'!$D:$D,'Stock Out'!$B:$B,$A36,'Stock Out'!$I:$I,G$1))</f>
        <v/>
      </c>
      <c r="H36" s="19">
        <f>IF($A36="","",SUM(C36:G36))</f>
        <v/>
      </c>
    </row>
    <row r="37">
      <c r="A37">
        <f>IF(Products!A37="","",Products!A37)</f>
        <v/>
      </c>
      <c r="B37">
        <f>IF(Products!B37="","",Products!B37)</f>
        <v/>
      </c>
      <c r="C37" s="19">
        <f>IF(OR($A37="",C$1=""),"",IF(C$1=Lists!$A$2,Products!$K37,0)+SUMIFS('Stock In'!$D:$D,'Stock In'!$B:$B,$A37,'Stock In'!$I:$I,C$1)-SUMIFS('Stock Out'!$D:$D,'Stock Out'!$B:$B,$A37,'Stock Out'!$I:$I,C$1))</f>
        <v/>
      </c>
      <c r="D37" s="19">
        <f>IF(OR($A37="",D$1=""),"",IF(D$1=Lists!$A$2,Products!$K37,0)+SUMIFS('Stock In'!$D:$D,'Stock In'!$B:$B,$A37,'Stock In'!$I:$I,D$1)-SUMIFS('Stock Out'!$D:$D,'Stock Out'!$B:$B,$A37,'Stock Out'!$I:$I,D$1))</f>
        <v/>
      </c>
      <c r="E37" s="19">
        <f>IF(OR($A37="",E$1=""),"",IF(E$1=Lists!$A$2,Products!$K37,0)+SUMIFS('Stock In'!$D:$D,'Stock In'!$B:$B,$A37,'Stock In'!$I:$I,E$1)-SUMIFS('Stock Out'!$D:$D,'Stock Out'!$B:$B,$A37,'Stock Out'!$I:$I,E$1))</f>
        <v/>
      </c>
      <c r="F37" s="19">
        <f>IF(OR($A37="",F$1=""),"",IF(F$1=Lists!$A$2,Products!$K37,0)+SUMIFS('Stock In'!$D:$D,'Stock In'!$B:$B,$A37,'Stock In'!$I:$I,F$1)-SUMIFS('Stock Out'!$D:$D,'Stock Out'!$B:$B,$A37,'Stock Out'!$I:$I,F$1))</f>
        <v/>
      </c>
      <c r="G37" s="19">
        <f>IF(OR($A37="",G$1=""),"",IF(G$1=Lists!$A$2,Products!$K37,0)+SUMIFS('Stock In'!$D:$D,'Stock In'!$B:$B,$A37,'Stock In'!$I:$I,G$1)-SUMIFS('Stock Out'!$D:$D,'Stock Out'!$B:$B,$A37,'Stock Out'!$I:$I,G$1))</f>
        <v/>
      </c>
      <c r="H37" s="19">
        <f>IF($A37="","",SUM(C37:G37))</f>
        <v/>
      </c>
    </row>
    <row r="38">
      <c r="A38">
        <f>IF(Products!A38="","",Products!A38)</f>
        <v/>
      </c>
      <c r="B38">
        <f>IF(Products!B38="","",Products!B38)</f>
        <v/>
      </c>
      <c r="C38" s="19">
        <f>IF(OR($A38="",C$1=""),"",IF(C$1=Lists!$A$2,Products!$K38,0)+SUMIFS('Stock In'!$D:$D,'Stock In'!$B:$B,$A38,'Stock In'!$I:$I,C$1)-SUMIFS('Stock Out'!$D:$D,'Stock Out'!$B:$B,$A38,'Stock Out'!$I:$I,C$1))</f>
        <v/>
      </c>
      <c r="D38" s="19">
        <f>IF(OR($A38="",D$1=""),"",IF(D$1=Lists!$A$2,Products!$K38,0)+SUMIFS('Stock In'!$D:$D,'Stock In'!$B:$B,$A38,'Stock In'!$I:$I,D$1)-SUMIFS('Stock Out'!$D:$D,'Stock Out'!$B:$B,$A38,'Stock Out'!$I:$I,D$1))</f>
        <v/>
      </c>
      <c r="E38" s="19">
        <f>IF(OR($A38="",E$1=""),"",IF(E$1=Lists!$A$2,Products!$K38,0)+SUMIFS('Stock In'!$D:$D,'Stock In'!$B:$B,$A38,'Stock In'!$I:$I,E$1)-SUMIFS('Stock Out'!$D:$D,'Stock Out'!$B:$B,$A38,'Stock Out'!$I:$I,E$1))</f>
        <v/>
      </c>
      <c r="F38" s="19">
        <f>IF(OR($A38="",F$1=""),"",IF(F$1=Lists!$A$2,Products!$K38,0)+SUMIFS('Stock In'!$D:$D,'Stock In'!$B:$B,$A38,'Stock In'!$I:$I,F$1)-SUMIFS('Stock Out'!$D:$D,'Stock Out'!$B:$B,$A38,'Stock Out'!$I:$I,F$1))</f>
        <v/>
      </c>
      <c r="G38" s="19">
        <f>IF(OR($A38="",G$1=""),"",IF(G$1=Lists!$A$2,Products!$K38,0)+SUMIFS('Stock In'!$D:$D,'Stock In'!$B:$B,$A38,'Stock In'!$I:$I,G$1)-SUMIFS('Stock Out'!$D:$D,'Stock Out'!$B:$B,$A38,'Stock Out'!$I:$I,G$1))</f>
        <v/>
      </c>
      <c r="H38" s="19">
        <f>IF($A38="","",SUM(C38:G38))</f>
        <v/>
      </c>
    </row>
    <row r="39">
      <c r="A39">
        <f>IF(Products!A39="","",Products!A39)</f>
        <v/>
      </c>
      <c r="B39">
        <f>IF(Products!B39="","",Products!B39)</f>
        <v/>
      </c>
      <c r="C39" s="19">
        <f>IF(OR($A39="",C$1=""),"",IF(C$1=Lists!$A$2,Products!$K39,0)+SUMIFS('Stock In'!$D:$D,'Stock In'!$B:$B,$A39,'Stock In'!$I:$I,C$1)-SUMIFS('Stock Out'!$D:$D,'Stock Out'!$B:$B,$A39,'Stock Out'!$I:$I,C$1))</f>
        <v/>
      </c>
      <c r="D39" s="19">
        <f>IF(OR($A39="",D$1=""),"",IF(D$1=Lists!$A$2,Products!$K39,0)+SUMIFS('Stock In'!$D:$D,'Stock In'!$B:$B,$A39,'Stock In'!$I:$I,D$1)-SUMIFS('Stock Out'!$D:$D,'Stock Out'!$B:$B,$A39,'Stock Out'!$I:$I,D$1))</f>
        <v/>
      </c>
      <c r="E39" s="19">
        <f>IF(OR($A39="",E$1=""),"",IF(E$1=Lists!$A$2,Products!$K39,0)+SUMIFS('Stock In'!$D:$D,'Stock In'!$B:$B,$A39,'Stock In'!$I:$I,E$1)-SUMIFS('Stock Out'!$D:$D,'Stock Out'!$B:$B,$A39,'Stock Out'!$I:$I,E$1))</f>
        <v/>
      </c>
      <c r="F39" s="19">
        <f>IF(OR($A39="",F$1=""),"",IF(F$1=Lists!$A$2,Products!$K39,0)+SUMIFS('Stock In'!$D:$D,'Stock In'!$B:$B,$A39,'Stock In'!$I:$I,F$1)-SUMIFS('Stock Out'!$D:$D,'Stock Out'!$B:$B,$A39,'Stock Out'!$I:$I,F$1))</f>
        <v/>
      </c>
      <c r="G39" s="19">
        <f>IF(OR($A39="",G$1=""),"",IF(G$1=Lists!$A$2,Products!$K39,0)+SUMIFS('Stock In'!$D:$D,'Stock In'!$B:$B,$A39,'Stock In'!$I:$I,G$1)-SUMIFS('Stock Out'!$D:$D,'Stock Out'!$B:$B,$A39,'Stock Out'!$I:$I,G$1))</f>
        <v/>
      </c>
      <c r="H39" s="19">
        <f>IF($A39="","",SUM(C39:G39))</f>
        <v/>
      </c>
    </row>
    <row r="40">
      <c r="A40">
        <f>IF(Products!A40="","",Products!A40)</f>
        <v/>
      </c>
      <c r="B40">
        <f>IF(Products!B40="","",Products!B40)</f>
        <v/>
      </c>
      <c r="C40" s="19">
        <f>IF(OR($A40="",C$1=""),"",IF(C$1=Lists!$A$2,Products!$K40,0)+SUMIFS('Stock In'!$D:$D,'Stock In'!$B:$B,$A40,'Stock In'!$I:$I,C$1)-SUMIFS('Stock Out'!$D:$D,'Stock Out'!$B:$B,$A40,'Stock Out'!$I:$I,C$1))</f>
        <v/>
      </c>
      <c r="D40" s="19">
        <f>IF(OR($A40="",D$1=""),"",IF(D$1=Lists!$A$2,Products!$K40,0)+SUMIFS('Stock In'!$D:$D,'Stock In'!$B:$B,$A40,'Stock In'!$I:$I,D$1)-SUMIFS('Stock Out'!$D:$D,'Stock Out'!$B:$B,$A40,'Stock Out'!$I:$I,D$1))</f>
        <v/>
      </c>
      <c r="E40" s="19">
        <f>IF(OR($A40="",E$1=""),"",IF(E$1=Lists!$A$2,Products!$K40,0)+SUMIFS('Stock In'!$D:$D,'Stock In'!$B:$B,$A40,'Stock In'!$I:$I,E$1)-SUMIFS('Stock Out'!$D:$D,'Stock Out'!$B:$B,$A40,'Stock Out'!$I:$I,E$1))</f>
        <v/>
      </c>
      <c r="F40" s="19">
        <f>IF(OR($A40="",F$1=""),"",IF(F$1=Lists!$A$2,Products!$K40,0)+SUMIFS('Stock In'!$D:$D,'Stock In'!$B:$B,$A40,'Stock In'!$I:$I,F$1)-SUMIFS('Stock Out'!$D:$D,'Stock Out'!$B:$B,$A40,'Stock Out'!$I:$I,F$1))</f>
        <v/>
      </c>
      <c r="G40" s="19">
        <f>IF(OR($A40="",G$1=""),"",IF(G$1=Lists!$A$2,Products!$K40,0)+SUMIFS('Stock In'!$D:$D,'Stock In'!$B:$B,$A40,'Stock In'!$I:$I,G$1)-SUMIFS('Stock Out'!$D:$D,'Stock Out'!$B:$B,$A40,'Stock Out'!$I:$I,G$1))</f>
        <v/>
      </c>
      <c r="H40" s="19">
        <f>IF($A40="","",SUM(C40:G40))</f>
        <v/>
      </c>
    </row>
    <row r="41">
      <c r="A41">
        <f>IF(Products!A41="","",Products!A41)</f>
        <v/>
      </c>
      <c r="B41">
        <f>IF(Products!B41="","",Products!B41)</f>
        <v/>
      </c>
      <c r="C41" s="19">
        <f>IF(OR($A41="",C$1=""),"",IF(C$1=Lists!$A$2,Products!$K41,0)+SUMIFS('Stock In'!$D:$D,'Stock In'!$B:$B,$A41,'Stock In'!$I:$I,C$1)-SUMIFS('Stock Out'!$D:$D,'Stock Out'!$B:$B,$A41,'Stock Out'!$I:$I,C$1))</f>
        <v/>
      </c>
      <c r="D41" s="19">
        <f>IF(OR($A41="",D$1=""),"",IF(D$1=Lists!$A$2,Products!$K41,0)+SUMIFS('Stock In'!$D:$D,'Stock In'!$B:$B,$A41,'Stock In'!$I:$I,D$1)-SUMIFS('Stock Out'!$D:$D,'Stock Out'!$B:$B,$A41,'Stock Out'!$I:$I,D$1))</f>
        <v/>
      </c>
      <c r="E41" s="19">
        <f>IF(OR($A41="",E$1=""),"",IF(E$1=Lists!$A$2,Products!$K41,0)+SUMIFS('Stock In'!$D:$D,'Stock In'!$B:$B,$A41,'Stock In'!$I:$I,E$1)-SUMIFS('Stock Out'!$D:$D,'Stock Out'!$B:$B,$A41,'Stock Out'!$I:$I,E$1))</f>
        <v/>
      </c>
      <c r="F41" s="19">
        <f>IF(OR($A41="",F$1=""),"",IF(F$1=Lists!$A$2,Products!$K41,0)+SUMIFS('Stock In'!$D:$D,'Stock In'!$B:$B,$A41,'Stock In'!$I:$I,F$1)-SUMIFS('Stock Out'!$D:$D,'Stock Out'!$B:$B,$A41,'Stock Out'!$I:$I,F$1))</f>
        <v/>
      </c>
      <c r="G41" s="19">
        <f>IF(OR($A41="",G$1=""),"",IF(G$1=Lists!$A$2,Products!$K41,0)+SUMIFS('Stock In'!$D:$D,'Stock In'!$B:$B,$A41,'Stock In'!$I:$I,G$1)-SUMIFS('Stock Out'!$D:$D,'Stock Out'!$B:$B,$A41,'Stock Out'!$I:$I,G$1))</f>
        <v/>
      </c>
      <c r="H41" s="19">
        <f>IF($A41="","",SUM(C41:G41))</f>
        <v/>
      </c>
    </row>
    <row r="42">
      <c r="A42">
        <f>IF(Products!A42="","",Products!A42)</f>
        <v/>
      </c>
      <c r="B42">
        <f>IF(Products!B42="","",Products!B42)</f>
        <v/>
      </c>
      <c r="C42" s="19">
        <f>IF(OR($A42="",C$1=""),"",IF(C$1=Lists!$A$2,Products!$K42,0)+SUMIFS('Stock In'!$D:$D,'Stock In'!$B:$B,$A42,'Stock In'!$I:$I,C$1)-SUMIFS('Stock Out'!$D:$D,'Stock Out'!$B:$B,$A42,'Stock Out'!$I:$I,C$1))</f>
        <v/>
      </c>
      <c r="D42" s="19">
        <f>IF(OR($A42="",D$1=""),"",IF(D$1=Lists!$A$2,Products!$K42,0)+SUMIFS('Stock In'!$D:$D,'Stock In'!$B:$B,$A42,'Stock In'!$I:$I,D$1)-SUMIFS('Stock Out'!$D:$D,'Stock Out'!$B:$B,$A42,'Stock Out'!$I:$I,D$1))</f>
        <v/>
      </c>
      <c r="E42" s="19">
        <f>IF(OR($A42="",E$1=""),"",IF(E$1=Lists!$A$2,Products!$K42,0)+SUMIFS('Stock In'!$D:$D,'Stock In'!$B:$B,$A42,'Stock In'!$I:$I,E$1)-SUMIFS('Stock Out'!$D:$D,'Stock Out'!$B:$B,$A42,'Stock Out'!$I:$I,E$1))</f>
        <v/>
      </c>
      <c r="F42" s="19">
        <f>IF(OR($A42="",F$1=""),"",IF(F$1=Lists!$A$2,Products!$K42,0)+SUMIFS('Stock In'!$D:$D,'Stock In'!$B:$B,$A42,'Stock In'!$I:$I,F$1)-SUMIFS('Stock Out'!$D:$D,'Stock Out'!$B:$B,$A42,'Stock Out'!$I:$I,F$1))</f>
        <v/>
      </c>
      <c r="G42" s="19">
        <f>IF(OR($A42="",G$1=""),"",IF(G$1=Lists!$A$2,Products!$K42,0)+SUMIFS('Stock In'!$D:$D,'Stock In'!$B:$B,$A42,'Stock In'!$I:$I,G$1)-SUMIFS('Stock Out'!$D:$D,'Stock Out'!$B:$B,$A42,'Stock Out'!$I:$I,G$1))</f>
        <v/>
      </c>
      <c r="H42" s="19">
        <f>IF($A42="","",SUM(C42:G42))</f>
        <v/>
      </c>
    </row>
    <row r="43">
      <c r="A43">
        <f>IF(Products!A43="","",Products!A43)</f>
        <v/>
      </c>
      <c r="B43">
        <f>IF(Products!B43="","",Products!B43)</f>
        <v/>
      </c>
      <c r="C43" s="19">
        <f>IF(OR($A43="",C$1=""),"",IF(C$1=Lists!$A$2,Products!$K43,0)+SUMIFS('Stock In'!$D:$D,'Stock In'!$B:$B,$A43,'Stock In'!$I:$I,C$1)-SUMIFS('Stock Out'!$D:$D,'Stock Out'!$B:$B,$A43,'Stock Out'!$I:$I,C$1))</f>
        <v/>
      </c>
      <c r="D43" s="19">
        <f>IF(OR($A43="",D$1=""),"",IF(D$1=Lists!$A$2,Products!$K43,0)+SUMIFS('Stock In'!$D:$D,'Stock In'!$B:$B,$A43,'Stock In'!$I:$I,D$1)-SUMIFS('Stock Out'!$D:$D,'Stock Out'!$B:$B,$A43,'Stock Out'!$I:$I,D$1))</f>
        <v/>
      </c>
      <c r="E43" s="19">
        <f>IF(OR($A43="",E$1=""),"",IF(E$1=Lists!$A$2,Products!$K43,0)+SUMIFS('Stock In'!$D:$D,'Stock In'!$B:$B,$A43,'Stock In'!$I:$I,E$1)-SUMIFS('Stock Out'!$D:$D,'Stock Out'!$B:$B,$A43,'Stock Out'!$I:$I,E$1))</f>
        <v/>
      </c>
      <c r="F43" s="19">
        <f>IF(OR($A43="",F$1=""),"",IF(F$1=Lists!$A$2,Products!$K43,0)+SUMIFS('Stock In'!$D:$D,'Stock In'!$B:$B,$A43,'Stock In'!$I:$I,F$1)-SUMIFS('Stock Out'!$D:$D,'Stock Out'!$B:$B,$A43,'Stock Out'!$I:$I,F$1))</f>
        <v/>
      </c>
      <c r="G43" s="19">
        <f>IF(OR($A43="",G$1=""),"",IF(G$1=Lists!$A$2,Products!$K43,0)+SUMIFS('Stock In'!$D:$D,'Stock In'!$B:$B,$A43,'Stock In'!$I:$I,G$1)-SUMIFS('Stock Out'!$D:$D,'Stock Out'!$B:$B,$A43,'Stock Out'!$I:$I,G$1))</f>
        <v/>
      </c>
      <c r="H43" s="19">
        <f>IF($A43="","",SUM(C43:G43))</f>
        <v/>
      </c>
    </row>
    <row r="44">
      <c r="A44">
        <f>IF(Products!A44="","",Products!A44)</f>
        <v/>
      </c>
      <c r="B44">
        <f>IF(Products!B44="","",Products!B44)</f>
        <v/>
      </c>
      <c r="C44" s="19">
        <f>IF(OR($A44="",C$1=""),"",IF(C$1=Lists!$A$2,Products!$K44,0)+SUMIFS('Stock In'!$D:$D,'Stock In'!$B:$B,$A44,'Stock In'!$I:$I,C$1)-SUMIFS('Stock Out'!$D:$D,'Stock Out'!$B:$B,$A44,'Stock Out'!$I:$I,C$1))</f>
        <v/>
      </c>
      <c r="D44" s="19">
        <f>IF(OR($A44="",D$1=""),"",IF(D$1=Lists!$A$2,Products!$K44,0)+SUMIFS('Stock In'!$D:$D,'Stock In'!$B:$B,$A44,'Stock In'!$I:$I,D$1)-SUMIFS('Stock Out'!$D:$D,'Stock Out'!$B:$B,$A44,'Stock Out'!$I:$I,D$1))</f>
        <v/>
      </c>
      <c r="E44" s="19">
        <f>IF(OR($A44="",E$1=""),"",IF(E$1=Lists!$A$2,Products!$K44,0)+SUMIFS('Stock In'!$D:$D,'Stock In'!$B:$B,$A44,'Stock In'!$I:$I,E$1)-SUMIFS('Stock Out'!$D:$D,'Stock Out'!$B:$B,$A44,'Stock Out'!$I:$I,E$1))</f>
        <v/>
      </c>
      <c r="F44" s="19">
        <f>IF(OR($A44="",F$1=""),"",IF(F$1=Lists!$A$2,Products!$K44,0)+SUMIFS('Stock In'!$D:$D,'Stock In'!$B:$B,$A44,'Stock In'!$I:$I,F$1)-SUMIFS('Stock Out'!$D:$D,'Stock Out'!$B:$B,$A44,'Stock Out'!$I:$I,F$1))</f>
        <v/>
      </c>
      <c r="G44" s="19">
        <f>IF(OR($A44="",G$1=""),"",IF(G$1=Lists!$A$2,Products!$K44,0)+SUMIFS('Stock In'!$D:$D,'Stock In'!$B:$B,$A44,'Stock In'!$I:$I,G$1)-SUMIFS('Stock Out'!$D:$D,'Stock Out'!$B:$B,$A44,'Stock Out'!$I:$I,G$1))</f>
        <v/>
      </c>
      <c r="H44" s="19">
        <f>IF($A44="","",SUM(C44:G44))</f>
        <v/>
      </c>
    </row>
    <row r="45">
      <c r="A45">
        <f>IF(Products!A45="","",Products!A45)</f>
        <v/>
      </c>
      <c r="B45">
        <f>IF(Products!B45="","",Products!B45)</f>
        <v/>
      </c>
      <c r="C45" s="19">
        <f>IF(OR($A45="",C$1=""),"",IF(C$1=Lists!$A$2,Products!$K45,0)+SUMIFS('Stock In'!$D:$D,'Stock In'!$B:$B,$A45,'Stock In'!$I:$I,C$1)-SUMIFS('Stock Out'!$D:$D,'Stock Out'!$B:$B,$A45,'Stock Out'!$I:$I,C$1))</f>
        <v/>
      </c>
      <c r="D45" s="19">
        <f>IF(OR($A45="",D$1=""),"",IF(D$1=Lists!$A$2,Products!$K45,0)+SUMIFS('Stock In'!$D:$D,'Stock In'!$B:$B,$A45,'Stock In'!$I:$I,D$1)-SUMIFS('Stock Out'!$D:$D,'Stock Out'!$B:$B,$A45,'Stock Out'!$I:$I,D$1))</f>
        <v/>
      </c>
      <c r="E45" s="19">
        <f>IF(OR($A45="",E$1=""),"",IF(E$1=Lists!$A$2,Products!$K45,0)+SUMIFS('Stock In'!$D:$D,'Stock In'!$B:$B,$A45,'Stock In'!$I:$I,E$1)-SUMIFS('Stock Out'!$D:$D,'Stock Out'!$B:$B,$A45,'Stock Out'!$I:$I,E$1))</f>
        <v/>
      </c>
      <c r="F45" s="19">
        <f>IF(OR($A45="",F$1=""),"",IF(F$1=Lists!$A$2,Products!$K45,0)+SUMIFS('Stock In'!$D:$D,'Stock In'!$B:$B,$A45,'Stock In'!$I:$I,F$1)-SUMIFS('Stock Out'!$D:$D,'Stock Out'!$B:$B,$A45,'Stock Out'!$I:$I,F$1))</f>
        <v/>
      </c>
      <c r="G45" s="19">
        <f>IF(OR($A45="",G$1=""),"",IF(G$1=Lists!$A$2,Products!$K45,0)+SUMIFS('Stock In'!$D:$D,'Stock In'!$B:$B,$A45,'Stock In'!$I:$I,G$1)-SUMIFS('Stock Out'!$D:$D,'Stock Out'!$B:$B,$A45,'Stock Out'!$I:$I,G$1))</f>
        <v/>
      </c>
      <c r="H45" s="19">
        <f>IF($A45="","",SUM(C45:G45))</f>
        <v/>
      </c>
    </row>
    <row r="46">
      <c r="A46">
        <f>IF(Products!A46="","",Products!A46)</f>
        <v/>
      </c>
      <c r="B46">
        <f>IF(Products!B46="","",Products!B46)</f>
        <v/>
      </c>
      <c r="C46" s="19">
        <f>IF(OR($A46="",C$1=""),"",IF(C$1=Lists!$A$2,Products!$K46,0)+SUMIFS('Stock In'!$D:$D,'Stock In'!$B:$B,$A46,'Stock In'!$I:$I,C$1)-SUMIFS('Stock Out'!$D:$D,'Stock Out'!$B:$B,$A46,'Stock Out'!$I:$I,C$1))</f>
        <v/>
      </c>
      <c r="D46" s="19">
        <f>IF(OR($A46="",D$1=""),"",IF(D$1=Lists!$A$2,Products!$K46,0)+SUMIFS('Stock In'!$D:$D,'Stock In'!$B:$B,$A46,'Stock In'!$I:$I,D$1)-SUMIFS('Stock Out'!$D:$D,'Stock Out'!$B:$B,$A46,'Stock Out'!$I:$I,D$1))</f>
        <v/>
      </c>
      <c r="E46" s="19">
        <f>IF(OR($A46="",E$1=""),"",IF(E$1=Lists!$A$2,Products!$K46,0)+SUMIFS('Stock In'!$D:$D,'Stock In'!$B:$B,$A46,'Stock In'!$I:$I,E$1)-SUMIFS('Stock Out'!$D:$D,'Stock Out'!$B:$B,$A46,'Stock Out'!$I:$I,E$1))</f>
        <v/>
      </c>
      <c r="F46" s="19">
        <f>IF(OR($A46="",F$1=""),"",IF(F$1=Lists!$A$2,Products!$K46,0)+SUMIFS('Stock In'!$D:$D,'Stock In'!$B:$B,$A46,'Stock In'!$I:$I,F$1)-SUMIFS('Stock Out'!$D:$D,'Stock Out'!$B:$B,$A46,'Stock Out'!$I:$I,F$1))</f>
        <v/>
      </c>
      <c r="G46" s="19">
        <f>IF(OR($A46="",G$1=""),"",IF(G$1=Lists!$A$2,Products!$K46,0)+SUMIFS('Stock In'!$D:$D,'Stock In'!$B:$B,$A46,'Stock In'!$I:$I,G$1)-SUMIFS('Stock Out'!$D:$D,'Stock Out'!$B:$B,$A46,'Stock Out'!$I:$I,G$1))</f>
        <v/>
      </c>
      <c r="H46" s="19">
        <f>IF($A46="","",SUM(C46:G46))</f>
        <v/>
      </c>
    </row>
    <row r="47">
      <c r="A47">
        <f>IF(Products!A47="","",Products!A47)</f>
        <v/>
      </c>
      <c r="B47">
        <f>IF(Products!B47="","",Products!B47)</f>
        <v/>
      </c>
      <c r="C47" s="19">
        <f>IF(OR($A47="",C$1=""),"",IF(C$1=Lists!$A$2,Products!$K47,0)+SUMIFS('Stock In'!$D:$D,'Stock In'!$B:$B,$A47,'Stock In'!$I:$I,C$1)-SUMIFS('Stock Out'!$D:$D,'Stock Out'!$B:$B,$A47,'Stock Out'!$I:$I,C$1))</f>
        <v/>
      </c>
      <c r="D47" s="19">
        <f>IF(OR($A47="",D$1=""),"",IF(D$1=Lists!$A$2,Products!$K47,0)+SUMIFS('Stock In'!$D:$D,'Stock In'!$B:$B,$A47,'Stock In'!$I:$I,D$1)-SUMIFS('Stock Out'!$D:$D,'Stock Out'!$B:$B,$A47,'Stock Out'!$I:$I,D$1))</f>
        <v/>
      </c>
      <c r="E47" s="19">
        <f>IF(OR($A47="",E$1=""),"",IF(E$1=Lists!$A$2,Products!$K47,0)+SUMIFS('Stock In'!$D:$D,'Stock In'!$B:$B,$A47,'Stock In'!$I:$I,E$1)-SUMIFS('Stock Out'!$D:$D,'Stock Out'!$B:$B,$A47,'Stock Out'!$I:$I,E$1))</f>
        <v/>
      </c>
      <c r="F47" s="19">
        <f>IF(OR($A47="",F$1=""),"",IF(F$1=Lists!$A$2,Products!$K47,0)+SUMIFS('Stock In'!$D:$D,'Stock In'!$B:$B,$A47,'Stock In'!$I:$I,F$1)-SUMIFS('Stock Out'!$D:$D,'Stock Out'!$B:$B,$A47,'Stock Out'!$I:$I,F$1))</f>
        <v/>
      </c>
      <c r="G47" s="19">
        <f>IF(OR($A47="",G$1=""),"",IF(G$1=Lists!$A$2,Products!$K47,0)+SUMIFS('Stock In'!$D:$D,'Stock In'!$B:$B,$A47,'Stock In'!$I:$I,G$1)-SUMIFS('Stock Out'!$D:$D,'Stock Out'!$B:$B,$A47,'Stock Out'!$I:$I,G$1))</f>
        <v/>
      </c>
      <c r="H47" s="19">
        <f>IF($A47="","",SUM(C47:G47))</f>
        <v/>
      </c>
    </row>
    <row r="48">
      <c r="A48">
        <f>IF(Products!A48="","",Products!A48)</f>
        <v/>
      </c>
      <c r="B48">
        <f>IF(Products!B48="","",Products!B48)</f>
        <v/>
      </c>
      <c r="C48" s="19">
        <f>IF(OR($A48="",C$1=""),"",IF(C$1=Lists!$A$2,Products!$K48,0)+SUMIFS('Stock In'!$D:$D,'Stock In'!$B:$B,$A48,'Stock In'!$I:$I,C$1)-SUMIFS('Stock Out'!$D:$D,'Stock Out'!$B:$B,$A48,'Stock Out'!$I:$I,C$1))</f>
        <v/>
      </c>
      <c r="D48" s="19">
        <f>IF(OR($A48="",D$1=""),"",IF(D$1=Lists!$A$2,Products!$K48,0)+SUMIFS('Stock In'!$D:$D,'Stock In'!$B:$B,$A48,'Stock In'!$I:$I,D$1)-SUMIFS('Stock Out'!$D:$D,'Stock Out'!$B:$B,$A48,'Stock Out'!$I:$I,D$1))</f>
        <v/>
      </c>
      <c r="E48" s="19">
        <f>IF(OR($A48="",E$1=""),"",IF(E$1=Lists!$A$2,Products!$K48,0)+SUMIFS('Stock In'!$D:$D,'Stock In'!$B:$B,$A48,'Stock In'!$I:$I,E$1)-SUMIFS('Stock Out'!$D:$D,'Stock Out'!$B:$B,$A48,'Stock Out'!$I:$I,E$1))</f>
        <v/>
      </c>
      <c r="F48" s="19">
        <f>IF(OR($A48="",F$1=""),"",IF(F$1=Lists!$A$2,Products!$K48,0)+SUMIFS('Stock In'!$D:$D,'Stock In'!$B:$B,$A48,'Stock In'!$I:$I,F$1)-SUMIFS('Stock Out'!$D:$D,'Stock Out'!$B:$B,$A48,'Stock Out'!$I:$I,F$1))</f>
        <v/>
      </c>
      <c r="G48" s="19">
        <f>IF(OR($A48="",G$1=""),"",IF(G$1=Lists!$A$2,Products!$K48,0)+SUMIFS('Stock In'!$D:$D,'Stock In'!$B:$B,$A48,'Stock In'!$I:$I,G$1)-SUMIFS('Stock Out'!$D:$D,'Stock Out'!$B:$B,$A48,'Stock Out'!$I:$I,G$1))</f>
        <v/>
      </c>
      <c r="H48" s="19">
        <f>IF($A48="","",SUM(C48:G48))</f>
        <v/>
      </c>
    </row>
    <row r="49">
      <c r="A49">
        <f>IF(Products!A49="","",Products!A49)</f>
        <v/>
      </c>
      <c r="B49">
        <f>IF(Products!B49="","",Products!B49)</f>
        <v/>
      </c>
      <c r="C49" s="19">
        <f>IF(OR($A49="",C$1=""),"",IF(C$1=Lists!$A$2,Products!$K49,0)+SUMIFS('Stock In'!$D:$D,'Stock In'!$B:$B,$A49,'Stock In'!$I:$I,C$1)-SUMIFS('Stock Out'!$D:$D,'Stock Out'!$B:$B,$A49,'Stock Out'!$I:$I,C$1))</f>
        <v/>
      </c>
      <c r="D49" s="19">
        <f>IF(OR($A49="",D$1=""),"",IF(D$1=Lists!$A$2,Products!$K49,0)+SUMIFS('Stock In'!$D:$D,'Stock In'!$B:$B,$A49,'Stock In'!$I:$I,D$1)-SUMIFS('Stock Out'!$D:$D,'Stock Out'!$B:$B,$A49,'Stock Out'!$I:$I,D$1))</f>
        <v/>
      </c>
      <c r="E49" s="19">
        <f>IF(OR($A49="",E$1=""),"",IF(E$1=Lists!$A$2,Products!$K49,0)+SUMIFS('Stock In'!$D:$D,'Stock In'!$B:$B,$A49,'Stock In'!$I:$I,E$1)-SUMIFS('Stock Out'!$D:$D,'Stock Out'!$B:$B,$A49,'Stock Out'!$I:$I,E$1))</f>
        <v/>
      </c>
      <c r="F49" s="19">
        <f>IF(OR($A49="",F$1=""),"",IF(F$1=Lists!$A$2,Products!$K49,0)+SUMIFS('Stock In'!$D:$D,'Stock In'!$B:$B,$A49,'Stock In'!$I:$I,F$1)-SUMIFS('Stock Out'!$D:$D,'Stock Out'!$B:$B,$A49,'Stock Out'!$I:$I,F$1))</f>
        <v/>
      </c>
      <c r="G49" s="19">
        <f>IF(OR($A49="",G$1=""),"",IF(G$1=Lists!$A$2,Products!$K49,0)+SUMIFS('Stock In'!$D:$D,'Stock In'!$B:$B,$A49,'Stock In'!$I:$I,G$1)-SUMIFS('Stock Out'!$D:$D,'Stock Out'!$B:$B,$A49,'Stock Out'!$I:$I,G$1))</f>
        <v/>
      </c>
      <c r="H49" s="19">
        <f>IF($A49="","",SUM(C49:G49))</f>
        <v/>
      </c>
    </row>
    <row r="50">
      <c r="A50">
        <f>IF(Products!A50="","",Products!A50)</f>
        <v/>
      </c>
      <c r="B50">
        <f>IF(Products!B50="","",Products!B50)</f>
        <v/>
      </c>
      <c r="C50" s="19">
        <f>IF(OR($A50="",C$1=""),"",IF(C$1=Lists!$A$2,Products!$K50,0)+SUMIFS('Stock In'!$D:$D,'Stock In'!$B:$B,$A50,'Stock In'!$I:$I,C$1)-SUMIFS('Stock Out'!$D:$D,'Stock Out'!$B:$B,$A50,'Stock Out'!$I:$I,C$1))</f>
        <v/>
      </c>
      <c r="D50" s="19">
        <f>IF(OR($A50="",D$1=""),"",IF(D$1=Lists!$A$2,Products!$K50,0)+SUMIFS('Stock In'!$D:$D,'Stock In'!$B:$B,$A50,'Stock In'!$I:$I,D$1)-SUMIFS('Stock Out'!$D:$D,'Stock Out'!$B:$B,$A50,'Stock Out'!$I:$I,D$1))</f>
        <v/>
      </c>
      <c r="E50" s="19">
        <f>IF(OR($A50="",E$1=""),"",IF(E$1=Lists!$A$2,Products!$K50,0)+SUMIFS('Stock In'!$D:$D,'Stock In'!$B:$B,$A50,'Stock In'!$I:$I,E$1)-SUMIFS('Stock Out'!$D:$D,'Stock Out'!$B:$B,$A50,'Stock Out'!$I:$I,E$1))</f>
        <v/>
      </c>
      <c r="F50" s="19">
        <f>IF(OR($A50="",F$1=""),"",IF(F$1=Lists!$A$2,Products!$K50,0)+SUMIFS('Stock In'!$D:$D,'Stock In'!$B:$B,$A50,'Stock In'!$I:$I,F$1)-SUMIFS('Stock Out'!$D:$D,'Stock Out'!$B:$B,$A50,'Stock Out'!$I:$I,F$1))</f>
        <v/>
      </c>
      <c r="G50" s="19">
        <f>IF(OR($A50="",G$1=""),"",IF(G$1=Lists!$A$2,Products!$K50,0)+SUMIFS('Stock In'!$D:$D,'Stock In'!$B:$B,$A50,'Stock In'!$I:$I,G$1)-SUMIFS('Stock Out'!$D:$D,'Stock Out'!$B:$B,$A50,'Stock Out'!$I:$I,G$1))</f>
        <v/>
      </c>
      <c r="H50" s="19">
        <f>IF($A50="","",SUM(C50:G50))</f>
        <v/>
      </c>
    </row>
    <row r="51">
      <c r="A51">
        <f>IF(Products!A51="","",Products!A51)</f>
        <v/>
      </c>
      <c r="B51">
        <f>IF(Products!B51="","",Products!B51)</f>
        <v/>
      </c>
      <c r="C51" s="19">
        <f>IF(OR($A51="",C$1=""),"",IF(C$1=Lists!$A$2,Products!$K51,0)+SUMIFS('Stock In'!$D:$D,'Stock In'!$B:$B,$A51,'Stock In'!$I:$I,C$1)-SUMIFS('Stock Out'!$D:$D,'Stock Out'!$B:$B,$A51,'Stock Out'!$I:$I,C$1))</f>
        <v/>
      </c>
      <c r="D51" s="19">
        <f>IF(OR($A51="",D$1=""),"",IF(D$1=Lists!$A$2,Products!$K51,0)+SUMIFS('Stock In'!$D:$D,'Stock In'!$B:$B,$A51,'Stock In'!$I:$I,D$1)-SUMIFS('Stock Out'!$D:$D,'Stock Out'!$B:$B,$A51,'Stock Out'!$I:$I,D$1))</f>
        <v/>
      </c>
      <c r="E51" s="19">
        <f>IF(OR($A51="",E$1=""),"",IF(E$1=Lists!$A$2,Products!$K51,0)+SUMIFS('Stock In'!$D:$D,'Stock In'!$B:$B,$A51,'Stock In'!$I:$I,E$1)-SUMIFS('Stock Out'!$D:$D,'Stock Out'!$B:$B,$A51,'Stock Out'!$I:$I,E$1))</f>
        <v/>
      </c>
      <c r="F51" s="19">
        <f>IF(OR($A51="",F$1=""),"",IF(F$1=Lists!$A$2,Products!$K51,0)+SUMIFS('Stock In'!$D:$D,'Stock In'!$B:$B,$A51,'Stock In'!$I:$I,F$1)-SUMIFS('Stock Out'!$D:$D,'Stock Out'!$B:$B,$A51,'Stock Out'!$I:$I,F$1))</f>
        <v/>
      </c>
      <c r="G51" s="19">
        <f>IF(OR($A51="",G$1=""),"",IF(G$1=Lists!$A$2,Products!$K51,0)+SUMIFS('Stock In'!$D:$D,'Stock In'!$B:$B,$A51,'Stock In'!$I:$I,G$1)-SUMIFS('Stock Out'!$D:$D,'Stock Out'!$B:$B,$A51,'Stock Out'!$I:$I,G$1))</f>
        <v/>
      </c>
      <c r="H51" s="19">
        <f>IF($A51="","",SUM(C51:G51))</f>
        <v/>
      </c>
    </row>
    <row r="52">
      <c r="A52">
        <f>IF(Products!A52="","",Products!A52)</f>
        <v/>
      </c>
      <c r="B52">
        <f>IF(Products!B52="","",Products!B52)</f>
        <v/>
      </c>
      <c r="C52" s="19">
        <f>IF(OR($A52="",C$1=""),"",IF(C$1=Lists!$A$2,Products!$K52,0)+SUMIFS('Stock In'!$D:$D,'Stock In'!$B:$B,$A52,'Stock In'!$I:$I,C$1)-SUMIFS('Stock Out'!$D:$D,'Stock Out'!$B:$B,$A52,'Stock Out'!$I:$I,C$1))</f>
        <v/>
      </c>
      <c r="D52" s="19">
        <f>IF(OR($A52="",D$1=""),"",IF(D$1=Lists!$A$2,Products!$K52,0)+SUMIFS('Stock In'!$D:$D,'Stock In'!$B:$B,$A52,'Stock In'!$I:$I,D$1)-SUMIFS('Stock Out'!$D:$D,'Stock Out'!$B:$B,$A52,'Stock Out'!$I:$I,D$1))</f>
        <v/>
      </c>
      <c r="E52" s="19">
        <f>IF(OR($A52="",E$1=""),"",IF(E$1=Lists!$A$2,Products!$K52,0)+SUMIFS('Stock In'!$D:$D,'Stock In'!$B:$B,$A52,'Stock In'!$I:$I,E$1)-SUMIFS('Stock Out'!$D:$D,'Stock Out'!$B:$B,$A52,'Stock Out'!$I:$I,E$1))</f>
        <v/>
      </c>
      <c r="F52" s="19">
        <f>IF(OR($A52="",F$1=""),"",IF(F$1=Lists!$A$2,Products!$K52,0)+SUMIFS('Stock In'!$D:$D,'Stock In'!$B:$B,$A52,'Stock In'!$I:$I,F$1)-SUMIFS('Stock Out'!$D:$D,'Stock Out'!$B:$B,$A52,'Stock Out'!$I:$I,F$1))</f>
        <v/>
      </c>
      <c r="G52" s="19">
        <f>IF(OR($A52="",G$1=""),"",IF(G$1=Lists!$A$2,Products!$K52,0)+SUMIFS('Stock In'!$D:$D,'Stock In'!$B:$B,$A52,'Stock In'!$I:$I,G$1)-SUMIFS('Stock Out'!$D:$D,'Stock Out'!$B:$B,$A52,'Stock Out'!$I:$I,G$1))</f>
        <v/>
      </c>
      <c r="H52" s="19">
        <f>IF($A52="","",SUM(C52:G52))</f>
        <v/>
      </c>
    </row>
    <row r="53">
      <c r="A53">
        <f>IF(Products!A53="","",Products!A53)</f>
        <v/>
      </c>
      <c r="B53">
        <f>IF(Products!B53="","",Products!B53)</f>
        <v/>
      </c>
      <c r="C53" s="19">
        <f>IF(OR($A53="",C$1=""),"",IF(C$1=Lists!$A$2,Products!$K53,0)+SUMIFS('Stock In'!$D:$D,'Stock In'!$B:$B,$A53,'Stock In'!$I:$I,C$1)-SUMIFS('Stock Out'!$D:$D,'Stock Out'!$B:$B,$A53,'Stock Out'!$I:$I,C$1))</f>
        <v/>
      </c>
      <c r="D53" s="19">
        <f>IF(OR($A53="",D$1=""),"",IF(D$1=Lists!$A$2,Products!$K53,0)+SUMIFS('Stock In'!$D:$D,'Stock In'!$B:$B,$A53,'Stock In'!$I:$I,D$1)-SUMIFS('Stock Out'!$D:$D,'Stock Out'!$B:$B,$A53,'Stock Out'!$I:$I,D$1))</f>
        <v/>
      </c>
      <c r="E53" s="19">
        <f>IF(OR($A53="",E$1=""),"",IF(E$1=Lists!$A$2,Products!$K53,0)+SUMIFS('Stock In'!$D:$D,'Stock In'!$B:$B,$A53,'Stock In'!$I:$I,E$1)-SUMIFS('Stock Out'!$D:$D,'Stock Out'!$B:$B,$A53,'Stock Out'!$I:$I,E$1))</f>
        <v/>
      </c>
      <c r="F53" s="19">
        <f>IF(OR($A53="",F$1=""),"",IF(F$1=Lists!$A$2,Products!$K53,0)+SUMIFS('Stock In'!$D:$D,'Stock In'!$B:$B,$A53,'Stock In'!$I:$I,F$1)-SUMIFS('Stock Out'!$D:$D,'Stock Out'!$B:$B,$A53,'Stock Out'!$I:$I,F$1))</f>
        <v/>
      </c>
      <c r="G53" s="19">
        <f>IF(OR($A53="",G$1=""),"",IF(G$1=Lists!$A$2,Products!$K53,0)+SUMIFS('Stock In'!$D:$D,'Stock In'!$B:$B,$A53,'Stock In'!$I:$I,G$1)-SUMIFS('Stock Out'!$D:$D,'Stock Out'!$B:$B,$A53,'Stock Out'!$I:$I,G$1))</f>
        <v/>
      </c>
      <c r="H53" s="19">
        <f>IF($A53="","",SUM(C53:G53))</f>
        <v/>
      </c>
    </row>
    <row r="54">
      <c r="A54">
        <f>IF(Products!A54="","",Products!A54)</f>
        <v/>
      </c>
      <c r="B54">
        <f>IF(Products!B54="","",Products!B54)</f>
        <v/>
      </c>
      <c r="C54" s="19">
        <f>IF(OR($A54="",C$1=""),"",IF(C$1=Lists!$A$2,Products!$K54,0)+SUMIFS('Stock In'!$D:$D,'Stock In'!$B:$B,$A54,'Stock In'!$I:$I,C$1)-SUMIFS('Stock Out'!$D:$D,'Stock Out'!$B:$B,$A54,'Stock Out'!$I:$I,C$1))</f>
        <v/>
      </c>
      <c r="D54" s="19">
        <f>IF(OR($A54="",D$1=""),"",IF(D$1=Lists!$A$2,Products!$K54,0)+SUMIFS('Stock In'!$D:$D,'Stock In'!$B:$B,$A54,'Stock In'!$I:$I,D$1)-SUMIFS('Stock Out'!$D:$D,'Stock Out'!$B:$B,$A54,'Stock Out'!$I:$I,D$1))</f>
        <v/>
      </c>
      <c r="E54" s="19">
        <f>IF(OR($A54="",E$1=""),"",IF(E$1=Lists!$A$2,Products!$K54,0)+SUMIFS('Stock In'!$D:$D,'Stock In'!$B:$B,$A54,'Stock In'!$I:$I,E$1)-SUMIFS('Stock Out'!$D:$D,'Stock Out'!$B:$B,$A54,'Stock Out'!$I:$I,E$1))</f>
        <v/>
      </c>
      <c r="F54" s="19">
        <f>IF(OR($A54="",F$1=""),"",IF(F$1=Lists!$A$2,Products!$K54,0)+SUMIFS('Stock In'!$D:$D,'Stock In'!$B:$B,$A54,'Stock In'!$I:$I,F$1)-SUMIFS('Stock Out'!$D:$D,'Stock Out'!$B:$B,$A54,'Stock Out'!$I:$I,F$1))</f>
        <v/>
      </c>
      <c r="G54" s="19">
        <f>IF(OR($A54="",G$1=""),"",IF(G$1=Lists!$A$2,Products!$K54,0)+SUMIFS('Stock In'!$D:$D,'Stock In'!$B:$B,$A54,'Stock In'!$I:$I,G$1)-SUMIFS('Stock Out'!$D:$D,'Stock Out'!$B:$B,$A54,'Stock Out'!$I:$I,G$1))</f>
        <v/>
      </c>
      <c r="H54" s="19">
        <f>IF($A54="","",SUM(C54:G54))</f>
        <v/>
      </c>
    </row>
    <row r="55">
      <c r="A55">
        <f>IF(Products!A55="","",Products!A55)</f>
        <v/>
      </c>
      <c r="B55">
        <f>IF(Products!B55="","",Products!B55)</f>
        <v/>
      </c>
      <c r="C55" s="19">
        <f>IF(OR($A55="",C$1=""),"",IF(C$1=Lists!$A$2,Products!$K55,0)+SUMIFS('Stock In'!$D:$D,'Stock In'!$B:$B,$A55,'Stock In'!$I:$I,C$1)-SUMIFS('Stock Out'!$D:$D,'Stock Out'!$B:$B,$A55,'Stock Out'!$I:$I,C$1))</f>
        <v/>
      </c>
      <c r="D55" s="19">
        <f>IF(OR($A55="",D$1=""),"",IF(D$1=Lists!$A$2,Products!$K55,0)+SUMIFS('Stock In'!$D:$D,'Stock In'!$B:$B,$A55,'Stock In'!$I:$I,D$1)-SUMIFS('Stock Out'!$D:$D,'Stock Out'!$B:$B,$A55,'Stock Out'!$I:$I,D$1))</f>
        <v/>
      </c>
      <c r="E55" s="19">
        <f>IF(OR($A55="",E$1=""),"",IF(E$1=Lists!$A$2,Products!$K55,0)+SUMIFS('Stock In'!$D:$D,'Stock In'!$B:$B,$A55,'Stock In'!$I:$I,E$1)-SUMIFS('Stock Out'!$D:$D,'Stock Out'!$B:$B,$A55,'Stock Out'!$I:$I,E$1))</f>
        <v/>
      </c>
      <c r="F55" s="19">
        <f>IF(OR($A55="",F$1=""),"",IF(F$1=Lists!$A$2,Products!$K55,0)+SUMIFS('Stock In'!$D:$D,'Stock In'!$B:$B,$A55,'Stock In'!$I:$I,F$1)-SUMIFS('Stock Out'!$D:$D,'Stock Out'!$B:$B,$A55,'Stock Out'!$I:$I,F$1))</f>
        <v/>
      </c>
      <c r="G55" s="19">
        <f>IF(OR($A55="",G$1=""),"",IF(G$1=Lists!$A$2,Products!$K55,0)+SUMIFS('Stock In'!$D:$D,'Stock In'!$B:$B,$A55,'Stock In'!$I:$I,G$1)-SUMIFS('Stock Out'!$D:$D,'Stock Out'!$B:$B,$A55,'Stock Out'!$I:$I,G$1))</f>
        <v/>
      </c>
      <c r="H55" s="19">
        <f>IF($A55="","",SUM(C55:G55))</f>
        <v/>
      </c>
    </row>
    <row r="56">
      <c r="A56">
        <f>IF(Products!A56="","",Products!A56)</f>
        <v/>
      </c>
      <c r="B56">
        <f>IF(Products!B56="","",Products!B56)</f>
        <v/>
      </c>
      <c r="C56" s="19">
        <f>IF(OR($A56="",C$1=""),"",IF(C$1=Lists!$A$2,Products!$K56,0)+SUMIFS('Stock In'!$D:$D,'Stock In'!$B:$B,$A56,'Stock In'!$I:$I,C$1)-SUMIFS('Stock Out'!$D:$D,'Stock Out'!$B:$B,$A56,'Stock Out'!$I:$I,C$1))</f>
        <v/>
      </c>
      <c r="D56" s="19">
        <f>IF(OR($A56="",D$1=""),"",IF(D$1=Lists!$A$2,Products!$K56,0)+SUMIFS('Stock In'!$D:$D,'Stock In'!$B:$B,$A56,'Stock In'!$I:$I,D$1)-SUMIFS('Stock Out'!$D:$D,'Stock Out'!$B:$B,$A56,'Stock Out'!$I:$I,D$1))</f>
        <v/>
      </c>
      <c r="E56" s="19">
        <f>IF(OR($A56="",E$1=""),"",IF(E$1=Lists!$A$2,Products!$K56,0)+SUMIFS('Stock In'!$D:$D,'Stock In'!$B:$B,$A56,'Stock In'!$I:$I,E$1)-SUMIFS('Stock Out'!$D:$D,'Stock Out'!$B:$B,$A56,'Stock Out'!$I:$I,E$1))</f>
        <v/>
      </c>
      <c r="F56" s="19">
        <f>IF(OR($A56="",F$1=""),"",IF(F$1=Lists!$A$2,Products!$K56,0)+SUMIFS('Stock In'!$D:$D,'Stock In'!$B:$B,$A56,'Stock In'!$I:$I,F$1)-SUMIFS('Stock Out'!$D:$D,'Stock Out'!$B:$B,$A56,'Stock Out'!$I:$I,F$1))</f>
        <v/>
      </c>
      <c r="G56" s="19">
        <f>IF(OR($A56="",G$1=""),"",IF(G$1=Lists!$A$2,Products!$K56,0)+SUMIFS('Stock In'!$D:$D,'Stock In'!$B:$B,$A56,'Stock In'!$I:$I,G$1)-SUMIFS('Stock Out'!$D:$D,'Stock Out'!$B:$B,$A56,'Stock Out'!$I:$I,G$1))</f>
        <v/>
      </c>
      <c r="H56" s="19">
        <f>IF($A56="","",SUM(C56:G56))</f>
        <v/>
      </c>
    </row>
    <row r="57">
      <c r="A57">
        <f>IF(Products!A57="","",Products!A57)</f>
        <v/>
      </c>
      <c r="B57">
        <f>IF(Products!B57="","",Products!B57)</f>
        <v/>
      </c>
      <c r="C57" s="19">
        <f>IF(OR($A57="",C$1=""),"",IF(C$1=Lists!$A$2,Products!$K57,0)+SUMIFS('Stock In'!$D:$D,'Stock In'!$B:$B,$A57,'Stock In'!$I:$I,C$1)-SUMIFS('Stock Out'!$D:$D,'Stock Out'!$B:$B,$A57,'Stock Out'!$I:$I,C$1))</f>
        <v/>
      </c>
      <c r="D57" s="19">
        <f>IF(OR($A57="",D$1=""),"",IF(D$1=Lists!$A$2,Products!$K57,0)+SUMIFS('Stock In'!$D:$D,'Stock In'!$B:$B,$A57,'Stock In'!$I:$I,D$1)-SUMIFS('Stock Out'!$D:$D,'Stock Out'!$B:$B,$A57,'Stock Out'!$I:$I,D$1))</f>
        <v/>
      </c>
      <c r="E57" s="19">
        <f>IF(OR($A57="",E$1=""),"",IF(E$1=Lists!$A$2,Products!$K57,0)+SUMIFS('Stock In'!$D:$D,'Stock In'!$B:$B,$A57,'Stock In'!$I:$I,E$1)-SUMIFS('Stock Out'!$D:$D,'Stock Out'!$B:$B,$A57,'Stock Out'!$I:$I,E$1))</f>
        <v/>
      </c>
      <c r="F57" s="19">
        <f>IF(OR($A57="",F$1=""),"",IF(F$1=Lists!$A$2,Products!$K57,0)+SUMIFS('Stock In'!$D:$D,'Stock In'!$B:$B,$A57,'Stock In'!$I:$I,F$1)-SUMIFS('Stock Out'!$D:$D,'Stock Out'!$B:$B,$A57,'Stock Out'!$I:$I,F$1))</f>
        <v/>
      </c>
      <c r="G57" s="19">
        <f>IF(OR($A57="",G$1=""),"",IF(G$1=Lists!$A$2,Products!$K57,0)+SUMIFS('Stock In'!$D:$D,'Stock In'!$B:$B,$A57,'Stock In'!$I:$I,G$1)-SUMIFS('Stock Out'!$D:$D,'Stock Out'!$B:$B,$A57,'Stock Out'!$I:$I,G$1))</f>
        <v/>
      </c>
      <c r="H57" s="19">
        <f>IF($A57="","",SUM(C57:G57))</f>
        <v/>
      </c>
    </row>
    <row r="58">
      <c r="A58">
        <f>IF(Products!A58="","",Products!A58)</f>
        <v/>
      </c>
      <c r="B58">
        <f>IF(Products!B58="","",Products!B58)</f>
        <v/>
      </c>
      <c r="C58" s="19">
        <f>IF(OR($A58="",C$1=""),"",IF(C$1=Lists!$A$2,Products!$K58,0)+SUMIFS('Stock In'!$D:$D,'Stock In'!$B:$B,$A58,'Stock In'!$I:$I,C$1)-SUMIFS('Stock Out'!$D:$D,'Stock Out'!$B:$B,$A58,'Stock Out'!$I:$I,C$1))</f>
        <v/>
      </c>
      <c r="D58" s="19">
        <f>IF(OR($A58="",D$1=""),"",IF(D$1=Lists!$A$2,Products!$K58,0)+SUMIFS('Stock In'!$D:$D,'Stock In'!$B:$B,$A58,'Stock In'!$I:$I,D$1)-SUMIFS('Stock Out'!$D:$D,'Stock Out'!$B:$B,$A58,'Stock Out'!$I:$I,D$1))</f>
        <v/>
      </c>
      <c r="E58" s="19">
        <f>IF(OR($A58="",E$1=""),"",IF(E$1=Lists!$A$2,Products!$K58,0)+SUMIFS('Stock In'!$D:$D,'Stock In'!$B:$B,$A58,'Stock In'!$I:$I,E$1)-SUMIFS('Stock Out'!$D:$D,'Stock Out'!$B:$B,$A58,'Stock Out'!$I:$I,E$1))</f>
        <v/>
      </c>
      <c r="F58" s="19">
        <f>IF(OR($A58="",F$1=""),"",IF(F$1=Lists!$A$2,Products!$K58,0)+SUMIFS('Stock In'!$D:$D,'Stock In'!$B:$B,$A58,'Stock In'!$I:$I,F$1)-SUMIFS('Stock Out'!$D:$D,'Stock Out'!$B:$B,$A58,'Stock Out'!$I:$I,F$1))</f>
        <v/>
      </c>
      <c r="G58" s="19">
        <f>IF(OR($A58="",G$1=""),"",IF(G$1=Lists!$A$2,Products!$K58,0)+SUMIFS('Stock In'!$D:$D,'Stock In'!$B:$B,$A58,'Stock In'!$I:$I,G$1)-SUMIFS('Stock Out'!$D:$D,'Stock Out'!$B:$B,$A58,'Stock Out'!$I:$I,G$1))</f>
        <v/>
      </c>
      <c r="H58" s="19">
        <f>IF($A58="","",SUM(C58:G58))</f>
        <v/>
      </c>
    </row>
    <row r="59">
      <c r="A59">
        <f>IF(Products!A59="","",Products!A59)</f>
        <v/>
      </c>
      <c r="B59">
        <f>IF(Products!B59="","",Products!B59)</f>
        <v/>
      </c>
      <c r="C59" s="19">
        <f>IF(OR($A59="",C$1=""),"",IF(C$1=Lists!$A$2,Products!$K59,0)+SUMIFS('Stock In'!$D:$D,'Stock In'!$B:$B,$A59,'Stock In'!$I:$I,C$1)-SUMIFS('Stock Out'!$D:$D,'Stock Out'!$B:$B,$A59,'Stock Out'!$I:$I,C$1))</f>
        <v/>
      </c>
      <c r="D59" s="19">
        <f>IF(OR($A59="",D$1=""),"",IF(D$1=Lists!$A$2,Products!$K59,0)+SUMIFS('Stock In'!$D:$D,'Stock In'!$B:$B,$A59,'Stock In'!$I:$I,D$1)-SUMIFS('Stock Out'!$D:$D,'Stock Out'!$B:$B,$A59,'Stock Out'!$I:$I,D$1))</f>
        <v/>
      </c>
      <c r="E59" s="19">
        <f>IF(OR($A59="",E$1=""),"",IF(E$1=Lists!$A$2,Products!$K59,0)+SUMIFS('Stock In'!$D:$D,'Stock In'!$B:$B,$A59,'Stock In'!$I:$I,E$1)-SUMIFS('Stock Out'!$D:$D,'Stock Out'!$B:$B,$A59,'Stock Out'!$I:$I,E$1))</f>
        <v/>
      </c>
      <c r="F59" s="19">
        <f>IF(OR($A59="",F$1=""),"",IF(F$1=Lists!$A$2,Products!$K59,0)+SUMIFS('Stock In'!$D:$D,'Stock In'!$B:$B,$A59,'Stock In'!$I:$I,F$1)-SUMIFS('Stock Out'!$D:$D,'Stock Out'!$B:$B,$A59,'Stock Out'!$I:$I,F$1))</f>
        <v/>
      </c>
      <c r="G59" s="19">
        <f>IF(OR($A59="",G$1=""),"",IF(G$1=Lists!$A$2,Products!$K59,0)+SUMIFS('Stock In'!$D:$D,'Stock In'!$B:$B,$A59,'Stock In'!$I:$I,G$1)-SUMIFS('Stock Out'!$D:$D,'Stock Out'!$B:$B,$A59,'Stock Out'!$I:$I,G$1))</f>
        <v/>
      </c>
      <c r="H59" s="19">
        <f>IF($A59="","",SUM(C59:G59))</f>
        <v/>
      </c>
    </row>
    <row r="60">
      <c r="A60">
        <f>IF(Products!A60="","",Products!A60)</f>
        <v/>
      </c>
      <c r="B60">
        <f>IF(Products!B60="","",Products!B60)</f>
        <v/>
      </c>
      <c r="C60" s="19">
        <f>IF(OR($A60="",C$1=""),"",IF(C$1=Lists!$A$2,Products!$K60,0)+SUMIFS('Stock In'!$D:$D,'Stock In'!$B:$B,$A60,'Stock In'!$I:$I,C$1)-SUMIFS('Stock Out'!$D:$D,'Stock Out'!$B:$B,$A60,'Stock Out'!$I:$I,C$1))</f>
        <v/>
      </c>
      <c r="D60" s="19">
        <f>IF(OR($A60="",D$1=""),"",IF(D$1=Lists!$A$2,Products!$K60,0)+SUMIFS('Stock In'!$D:$D,'Stock In'!$B:$B,$A60,'Stock In'!$I:$I,D$1)-SUMIFS('Stock Out'!$D:$D,'Stock Out'!$B:$B,$A60,'Stock Out'!$I:$I,D$1))</f>
        <v/>
      </c>
      <c r="E60" s="19">
        <f>IF(OR($A60="",E$1=""),"",IF(E$1=Lists!$A$2,Products!$K60,0)+SUMIFS('Stock In'!$D:$D,'Stock In'!$B:$B,$A60,'Stock In'!$I:$I,E$1)-SUMIFS('Stock Out'!$D:$D,'Stock Out'!$B:$B,$A60,'Stock Out'!$I:$I,E$1))</f>
        <v/>
      </c>
      <c r="F60" s="19">
        <f>IF(OR($A60="",F$1=""),"",IF(F$1=Lists!$A$2,Products!$K60,0)+SUMIFS('Stock In'!$D:$D,'Stock In'!$B:$B,$A60,'Stock In'!$I:$I,F$1)-SUMIFS('Stock Out'!$D:$D,'Stock Out'!$B:$B,$A60,'Stock Out'!$I:$I,F$1))</f>
        <v/>
      </c>
      <c r="G60" s="19">
        <f>IF(OR($A60="",G$1=""),"",IF(G$1=Lists!$A$2,Products!$K60,0)+SUMIFS('Stock In'!$D:$D,'Stock In'!$B:$B,$A60,'Stock In'!$I:$I,G$1)-SUMIFS('Stock Out'!$D:$D,'Stock Out'!$B:$B,$A60,'Stock Out'!$I:$I,G$1))</f>
        <v/>
      </c>
      <c r="H60" s="19">
        <f>IF($A60="","",SUM(C60:G60))</f>
        <v/>
      </c>
    </row>
    <row r="61">
      <c r="A61">
        <f>IF(Products!A61="","",Products!A61)</f>
        <v/>
      </c>
      <c r="B61">
        <f>IF(Products!B61="","",Products!B61)</f>
        <v/>
      </c>
      <c r="C61" s="19">
        <f>IF(OR($A61="",C$1=""),"",IF(C$1=Lists!$A$2,Products!$K61,0)+SUMIFS('Stock In'!$D:$D,'Stock In'!$B:$B,$A61,'Stock In'!$I:$I,C$1)-SUMIFS('Stock Out'!$D:$D,'Stock Out'!$B:$B,$A61,'Stock Out'!$I:$I,C$1))</f>
        <v/>
      </c>
      <c r="D61" s="19">
        <f>IF(OR($A61="",D$1=""),"",IF(D$1=Lists!$A$2,Products!$K61,0)+SUMIFS('Stock In'!$D:$D,'Stock In'!$B:$B,$A61,'Stock In'!$I:$I,D$1)-SUMIFS('Stock Out'!$D:$D,'Stock Out'!$B:$B,$A61,'Stock Out'!$I:$I,D$1))</f>
        <v/>
      </c>
      <c r="E61" s="19">
        <f>IF(OR($A61="",E$1=""),"",IF(E$1=Lists!$A$2,Products!$K61,0)+SUMIFS('Stock In'!$D:$D,'Stock In'!$B:$B,$A61,'Stock In'!$I:$I,E$1)-SUMIFS('Stock Out'!$D:$D,'Stock Out'!$B:$B,$A61,'Stock Out'!$I:$I,E$1))</f>
        <v/>
      </c>
      <c r="F61" s="19">
        <f>IF(OR($A61="",F$1=""),"",IF(F$1=Lists!$A$2,Products!$K61,0)+SUMIFS('Stock In'!$D:$D,'Stock In'!$B:$B,$A61,'Stock In'!$I:$I,F$1)-SUMIFS('Stock Out'!$D:$D,'Stock Out'!$B:$B,$A61,'Stock Out'!$I:$I,F$1))</f>
        <v/>
      </c>
      <c r="G61" s="19">
        <f>IF(OR($A61="",G$1=""),"",IF(G$1=Lists!$A$2,Products!$K61,0)+SUMIFS('Stock In'!$D:$D,'Stock In'!$B:$B,$A61,'Stock In'!$I:$I,G$1)-SUMIFS('Stock Out'!$D:$D,'Stock Out'!$B:$B,$A61,'Stock Out'!$I:$I,G$1))</f>
        <v/>
      </c>
      <c r="H61" s="19">
        <f>IF($A61="","",SUM(C61:G61))</f>
        <v/>
      </c>
    </row>
    <row r="62">
      <c r="A62">
        <f>IF(Products!A62="","",Products!A62)</f>
        <v/>
      </c>
      <c r="B62">
        <f>IF(Products!B62="","",Products!B62)</f>
        <v/>
      </c>
      <c r="C62" s="19">
        <f>IF(OR($A62="",C$1=""),"",IF(C$1=Lists!$A$2,Products!$K62,0)+SUMIFS('Stock In'!$D:$D,'Stock In'!$B:$B,$A62,'Stock In'!$I:$I,C$1)-SUMIFS('Stock Out'!$D:$D,'Stock Out'!$B:$B,$A62,'Stock Out'!$I:$I,C$1))</f>
        <v/>
      </c>
      <c r="D62" s="19">
        <f>IF(OR($A62="",D$1=""),"",IF(D$1=Lists!$A$2,Products!$K62,0)+SUMIFS('Stock In'!$D:$D,'Stock In'!$B:$B,$A62,'Stock In'!$I:$I,D$1)-SUMIFS('Stock Out'!$D:$D,'Stock Out'!$B:$B,$A62,'Stock Out'!$I:$I,D$1))</f>
        <v/>
      </c>
      <c r="E62" s="19">
        <f>IF(OR($A62="",E$1=""),"",IF(E$1=Lists!$A$2,Products!$K62,0)+SUMIFS('Stock In'!$D:$D,'Stock In'!$B:$B,$A62,'Stock In'!$I:$I,E$1)-SUMIFS('Stock Out'!$D:$D,'Stock Out'!$B:$B,$A62,'Stock Out'!$I:$I,E$1))</f>
        <v/>
      </c>
      <c r="F62" s="19">
        <f>IF(OR($A62="",F$1=""),"",IF(F$1=Lists!$A$2,Products!$K62,0)+SUMIFS('Stock In'!$D:$D,'Stock In'!$B:$B,$A62,'Stock In'!$I:$I,F$1)-SUMIFS('Stock Out'!$D:$D,'Stock Out'!$B:$B,$A62,'Stock Out'!$I:$I,F$1))</f>
        <v/>
      </c>
      <c r="G62" s="19">
        <f>IF(OR($A62="",G$1=""),"",IF(G$1=Lists!$A$2,Products!$K62,0)+SUMIFS('Stock In'!$D:$D,'Stock In'!$B:$B,$A62,'Stock In'!$I:$I,G$1)-SUMIFS('Stock Out'!$D:$D,'Stock Out'!$B:$B,$A62,'Stock Out'!$I:$I,G$1))</f>
        <v/>
      </c>
      <c r="H62" s="19">
        <f>IF($A62="","",SUM(C62:G62))</f>
        <v/>
      </c>
    </row>
    <row r="63">
      <c r="A63">
        <f>IF(Products!A63="","",Products!A63)</f>
        <v/>
      </c>
      <c r="B63">
        <f>IF(Products!B63="","",Products!B63)</f>
        <v/>
      </c>
      <c r="C63" s="19">
        <f>IF(OR($A63="",C$1=""),"",IF(C$1=Lists!$A$2,Products!$K63,0)+SUMIFS('Stock In'!$D:$D,'Stock In'!$B:$B,$A63,'Stock In'!$I:$I,C$1)-SUMIFS('Stock Out'!$D:$D,'Stock Out'!$B:$B,$A63,'Stock Out'!$I:$I,C$1))</f>
        <v/>
      </c>
      <c r="D63" s="19">
        <f>IF(OR($A63="",D$1=""),"",IF(D$1=Lists!$A$2,Products!$K63,0)+SUMIFS('Stock In'!$D:$D,'Stock In'!$B:$B,$A63,'Stock In'!$I:$I,D$1)-SUMIFS('Stock Out'!$D:$D,'Stock Out'!$B:$B,$A63,'Stock Out'!$I:$I,D$1))</f>
        <v/>
      </c>
      <c r="E63" s="19">
        <f>IF(OR($A63="",E$1=""),"",IF(E$1=Lists!$A$2,Products!$K63,0)+SUMIFS('Stock In'!$D:$D,'Stock In'!$B:$B,$A63,'Stock In'!$I:$I,E$1)-SUMIFS('Stock Out'!$D:$D,'Stock Out'!$B:$B,$A63,'Stock Out'!$I:$I,E$1))</f>
        <v/>
      </c>
      <c r="F63" s="19">
        <f>IF(OR($A63="",F$1=""),"",IF(F$1=Lists!$A$2,Products!$K63,0)+SUMIFS('Stock In'!$D:$D,'Stock In'!$B:$B,$A63,'Stock In'!$I:$I,F$1)-SUMIFS('Stock Out'!$D:$D,'Stock Out'!$B:$B,$A63,'Stock Out'!$I:$I,F$1))</f>
        <v/>
      </c>
      <c r="G63" s="19">
        <f>IF(OR($A63="",G$1=""),"",IF(G$1=Lists!$A$2,Products!$K63,0)+SUMIFS('Stock In'!$D:$D,'Stock In'!$B:$B,$A63,'Stock In'!$I:$I,G$1)-SUMIFS('Stock Out'!$D:$D,'Stock Out'!$B:$B,$A63,'Stock Out'!$I:$I,G$1))</f>
        <v/>
      </c>
      <c r="H63" s="19">
        <f>IF($A63="","",SUM(C63:G63))</f>
        <v/>
      </c>
    </row>
    <row r="64">
      <c r="A64">
        <f>IF(Products!A64="","",Products!A64)</f>
        <v/>
      </c>
      <c r="B64">
        <f>IF(Products!B64="","",Products!B64)</f>
        <v/>
      </c>
      <c r="C64" s="19">
        <f>IF(OR($A64="",C$1=""),"",IF(C$1=Lists!$A$2,Products!$K64,0)+SUMIFS('Stock In'!$D:$D,'Stock In'!$B:$B,$A64,'Stock In'!$I:$I,C$1)-SUMIFS('Stock Out'!$D:$D,'Stock Out'!$B:$B,$A64,'Stock Out'!$I:$I,C$1))</f>
        <v/>
      </c>
      <c r="D64" s="19">
        <f>IF(OR($A64="",D$1=""),"",IF(D$1=Lists!$A$2,Products!$K64,0)+SUMIFS('Stock In'!$D:$D,'Stock In'!$B:$B,$A64,'Stock In'!$I:$I,D$1)-SUMIFS('Stock Out'!$D:$D,'Stock Out'!$B:$B,$A64,'Stock Out'!$I:$I,D$1))</f>
        <v/>
      </c>
      <c r="E64" s="19">
        <f>IF(OR($A64="",E$1=""),"",IF(E$1=Lists!$A$2,Products!$K64,0)+SUMIFS('Stock In'!$D:$D,'Stock In'!$B:$B,$A64,'Stock In'!$I:$I,E$1)-SUMIFS('Stock Out'!$D:$D,'Stock Out'!$B:$B,$A64,'Stock Out'!$I:$I,E$1))</f>
        <v/>
      </c>
      <c r="F64" s="19">
        <f>IF(OR($A64="",F$1=""),"",IF(F$1=Lists!$A$2,Products!$K64,0)+SUMIFS('Stock In'!$D:$D,'Stock In'!$B:$B,$A64,'Stock In'!$I:$I,F$1)-SUMIFS('Stock Out'!$D:$D,'Stock Out'!$B:$B,$A64,'Stock Out'!$I:$I,F$1))</f>
        <v/>
      </c>
      <c r="G64" s="19">
        <f>IF(OR($A64="",G$1=""),"",IF(G$1=Lists!$A$2,Products!$K64,0)+SUMIFS('Stock In'!$D:$D,'Stock In'!$B:$B,$A64,'Stock In'!$I:$I,G$1)-SUMIFS('Stock Out'!$D:$D,'Stock Out'!$B:$B,$A64,'Stock Out'!$I:$I,G$1))</f>
        <v/>
      </c>
      <c r="H64" s="19">
        <f>IF($A64="","",SUM(C64:G64))</f>
        <v/>
      </c>
    </row>
    <row r="65">
      <c r="A65">
        <f>IF(Products!A65="","",Products!A65)</f>
        <v/>
      </c>
      <c r="B65">
        <f>IF(Products!B65="","",Products!B65)</f>
        <v/>
      </c>
      <c r="C65" s="19">
        <f>IF(OR($A65="",C$1=""),"",IF(C$1=Lists!$A$2,Products!$K65,0)+SUMIFS('Stock In'!$D:$D,'Stock In'!$B:$B,$A65,'Stock In'!$I:$I,C$1)-SUMIFS('Stock Out'!$D:$D,'Stock Out'!$B:$B,$A65,'Stock Out'!$I:$I,C$1))</f>
        <v/>
      </c>
      <c r="D65" s="19">
        <f>IF(OR($A65="",D$1=""),"",IF(D$1=Lists!$A$2,Products!$K65,0)+SUMIFS('Stock In'!$D:$D,'Stock In'!$B:$B,$A65,'Stock In'!$I:$I,D$1)-SUMIFS('Stock Out'!$D:$D,'Stock Out'!$B:$B,$A65,'Stock Out'!$I:$I,D$1))</f>
        <v/>
      </c>
      <c r="E65" s="19">
        <f>IF(OR($A65="",E$1=""),"",IF(E$1=Lists!$A$2,Products!$K65,0)+SUMIFS('Stock In'!$D:$D,'Stock In'!$B:$B,$A65,'Stock In'!$I:$I,E$1)-SUMIFS('Stock Out'!$D:$D,'Stock Out'!$B:$B,$A65,'Stock Out'!$I:$I,E$1))</f>
        <v/>
      </c>
      <c r="F65" s="19">
        <f>IF(OR($A65="",F$1=""),"",IF(F$1=Lists!$A$2,Products!$K65,0)+SUMIFS('Stock In'!$D:$D,'Stock In'!$B:$B,$A65,'Stock In'!$I:$I,F$1)-SUMIFS('Stock Out'!$D:$D,'Stock Out'!$B:$B,$A65,'Stock Out'!$I:$I,F$1))</f>
        <v/>
      </c>
      <c r="G65" s="19">
        <f>IF(OR($A65="",G$1=""),"",IF(G$1=Lists!$A$2,Products!$K65,0)+SUMIFS('Stock In'!$D:$D,'Stock In'!$B:$B,$A65,'Stock In'!$I:$I,G$1)-SUMIFS('Stock Out'!$D:$D,'Stock Out'!$B:$B,$A65,'Stock Out'!$I:$I,G$1))</f>
        <v/>
      </c>
      <c r="H65" s="19">
        <f>IF($A65="","",SUM(C65:G65))</f>
        <v/>
      </c>
    </row>
    <row r="66">
      <c r="A66">
        <f>IF(Products!A66="","",Products!A66)</f>
        <v/>
      </c>
      <c r="B66">
        <f>IF(Products!B66="","",Products!B66)</f>
        <v/>
      </c>
      <c r="C66" s="19">
        <f>IF(OR($A66="",C$1=""),"",IF(C$1=Lists!$A$2,Products!$K66,0)+SUMIFS('Stock In'!$D:$D,'Stock In'!$B:$B,$A66,'Stock In'!$I:$I,C$1)-SUMIFS('Stock Out'!$D:$D,'Stock Out'!$B:$B,$A66,'Stock Out'!$I:$I,C$1))</f>
        <v/>
      </c>
      <c r="D66" s="19">
        <f>IF(OR($A66="",D$1=""),"",IF(D$1=Lists!$A$2,Products!$K66,0)+SUMIFS('Stock In'!$D:$D,'Stock In'!$B:$B,$A66,'Stock In'!$I:$I,D$1)-SUMIFS('Stock Out'!$D:$D,'Stock Out'!$B:$B,$A66,'Stock Out'!$I:$I,D$1))</f>
        <v/>
      </c>
      <c r="E66" s="19">
        <f>IF(OR($A66="",E$1=""),"",IF(E$1=Lists!$A$2,Products!$K66,0)+SUMIFS('Stock In'!$D:$D,'Stock In'!$B:$B,$A66,'Stock In'!$I:$I,E$1)-SUMIFS('Stock Out'!$D:$D,'Stock Out'!$B:$B,$A66,'Stock Out'!$I:$I,E$1))</f>
        <v/>
      </c>
      <c r="F66" s="19">
        <f>IF(OR($A66="",F$1=""),"",IF(F$1=Lists!$A$2,Products!$K66,0)+SUMIFS('Stock In'!$D:$D,'Stock In'!$B:$B,$A66,'Stock In'!$I:$I,F$1)-SUMIFS('Stock Out'!$D:$D,'Stock Out'!$B:$B,$A66,'Stock Out'!$I:$I,F$1))</f>
        <v/>
      </c>
      <c r="G66" s="19">
        <f>IF(OR($A66="",G$1=""),"",IF(G$1=Lists!$A$2,Products!$K66,0)+SUMIFS('Stock In'!$D:$D,'Stock In'!$B:$B,$A66,'Stock In'!$I:$I,G$1)-SUMIFS('Stock Out'!$D:$D,'Stock Out'!$B:$B,$A66,'Stock Out'!$I:$I,G$1))</f>
        <v/>
      </c>
      <c r="H66" s="19">
        <f>IF($A66="","",SUM(C66:G66))</f>
        <v/>
      </c>
    </row>
    <row r="67">
      <c r="A67">
        <f>IF(Products!A67="","",Products!A67)</f>
        <v/>
      </c>
      <c r="B67">
        <f>IF(Products!B67="","",Products!B67)</f>
        <v/>
      </c>
      <c r="C67" s="19">
        <f>IF(OR($A67="",C$1=""),"",IF(C$1=Lists!$A$2,Products!$K67,0)+SUMIFS('Stock In'!$D:$D,'Stock In'!$B:$B,$A67,'Stock In'!$I:$I,C$1)-SUMIFS('Stock Out'!$D:$D,'Stock Out'!$B:$B,$A67,'Stock Out'!$I:$I,C$1))</f>
        <v/>
      </c>
      <c r="D67" s="19">
        <f>IF(OR($A67="",D$1=""),"",IF(D$1=Lists!$A$2,Products!$K67,0)+SUMIFS('Stock In'!$D:$D,'Stock In'!$B:$B,$A67,'Stock In'!$I:$I,D$1)-SUMIFS('Stock Out'!$D:$D,'Stock Out'!$B:$B,$A67,'Stock Out'!$I:$I,D$1))</f>
        <v/>
      </c>
      <c r="E67" s="19">
        <f>IF(OR($A67="",E$1=""),"",IF(E$1=Lists!$A$2,Products!$K67,0)+SUMIFS('Stock In'!$D:$D,'Stock In'!$B:$B,$A67,'Stock In'!$I:$I,E$1)-SUMIFS('Stock Out'!$D:$D,'Stock Out'!$B:$B,$A67,'Stock Out'!$I:$I,E$1))</f>
        <v/>
      </c>
      <c r="F67" s="19">
        <f>IF(OR($A67="",F$1=""),"",IF(F$1=Lists!$A$2,Products!$K67,0)+SUMIFS('Stock In'!$D:$D,'Stock In'!$B:$B,$A67,'Stock In'!$I:$I,F$1)-SUMIFS('Stock Out'!$D:$D,'Stock Out'!$B:$B,$A67,'Stock Out'!$I:$I,F$1))</f>
        <v/>
      </c>
      <c r="G67" s="19">
        <f>IF(OR($A67="",G$1=""),"",IF(G$1=Lists!$A$2,Products!$K67,0)+SUMIFS('Stock In'!$D:$D,'Stock In'!$B:$B,$A67,'Stock In'!$I:$I,G$1)-SUMIFS('Stock Out'!$D:$D,'Stock Out'!$B:$B,$A67,'Stock Out'!$I:$I,G$1))</f>
        <v/>
      </c>
      <c r="H67" s="19">
        <f>IF($A67="","",SUM(C67:G67))</f>
        <v/>
      </c>
    </row>
    <row r="68">
      <c r="A68">
        <f>IF(Products!A68="","",Products!A68)</f>
        <v/>
      </c>
      <c r="B68">
        <f>IF(Products!B68="","",Products!B68)</f>
        <v/>
      </c>
      <c r="C68" s="19">
        <f>IF(OR($A68="",C$1=""),"",IF(C$1=Lists!$A$2,Products!$K68,0)+SUMIFS('Stock In'!$D:$D,'Stock In'!$B:$B,$A68,'Stock In'!$I:$I,C$1)-SUMIFS('Stock Out'!$D:$D,'Stock Out'!$B:$B,$A68,'Stock Out'!$I:$I,C$1))</f>
        <v/>
      </c>
      <c r="D68" s="19">
        <f>IF(OR($A68="",D$1=""),"",IF(D$1=Lists!$A$2,Products!$K68,0)+SUMIFS('Stock In'!$D:$D,'Stock In'!$B:$B,$A68,'Stock In'!$I:$I,D$1)-SUMIFS('Stock Out'!$D:$D,'Stock Out'!$B:$B,$A68,'Stock Out'!$I:$I,D$1))</f>
        <v/>
      </c>
      <c r="E68" s="19">
        <f>IF(OR($A68="",E$1=""),"",IF(E$1=Lists!$A$2,Products!$K68,0)+SUMIFS('Stock In'!$D:$D,'Stock In'!$B:$B,$A68,'Stock In'!$I:$I,E$1)-SUMIFS('Stock Out'!$D:$D,'Stock Out'!$B:$B,$A68,'Stock Out'!$I:$I,E$1))</f>
        <v/>
      </c>
      <c r="F68" s="19">
        <f>IF(OR($A68="",F$1=""),"",IF(F$1=Lists!$A$2,Products!$K68,0)+SUMIFS('Stock In'!$D:$D,'Stock In'!$B:$B,$A68,'Stock In'!$I:$I,F$1)-SUMIFS('Stock Out'!$D:$D,'Stock Out'!$B:$B,$A68,'Stock Out'!$I:$I,F$1))</f>
        <v/>
      </c>
      <c r="G68" s="19">
        <f>IF(OR($A68="",G$1=""),"",IF(G$1=Lists!$A$2,Products!$K68,0)+SUMIFS('Stock In'!$D:$D,'Stock In'!$B:$B,$A68,'Stock In'!$I:$I,G$1)-SUMIFS('Stock Out'!$D:$D,'Stock Out'!$B:$B,$A68,'Stock Out'!$I:$I,G$1))</f>
        <v/>
      </c>
      <c r="H68" s="19">
        <f>IF($A68="","",SUM(C68:G68))</f>
        <v/>
      </c>
    </row>
    <row r="69">
      <c r="A69">
        <f>IF(Products!A69="","",Products!A69)</f>
        <v/>
      </c>
      <c r="B69">
        <f>IF(Products!B69="","",Products!B69)</f>
        <v/>
      </c>
      <c r="C69" s="19">
        <f>IF(OR($A69="",C$1=""),"",IF(C$1=Lists!$A$2,Products!$K69,0)+SUMIFS('Stock In'!$D:$D,'Stock In'!$B:$B,$A69,'Stock In'!$I:$I,C$1)-SUMIFS('Stock Out'!$D:$D,'Stock Out'!$B:$B,$A69,'Stock Out'!$I:$I,C$1))</f>
        <v/>
      </c>
      <c r="D69" s="19">
        <f>IF(OR($A69="",D$1=""),"",IF(D$1=Lists!$A$2,Products!$K69,0)+SUMIFS('Stock In'!$D:$D,'Stock In'!$B:$B,$A69,'Stock In'!$I:$I,D$1)-SUMIFS('Stock Out'!$D:$D,'Stock Out'!$B:$B,$A69,'Stock Out'!$I:$I,D$1))</f>
        <v/>
      </c>
      <c r="E69" s="19">
        <f>IF(OR($A69="",E$1=""),"",IF(E$1=Lists!$A$2,Products!$K69,0)+SUMIFS('Stock In'!$D:$D,'Stock In'!$B:$B,$A69,'Stock In'!$I:$I,E$1)-SUMIFS('Stock Out'!$D:$D,'Stock Out'!$B:$B,$A69,'Stock Out'!$I:$I,E$1))</f>
        <v/>
      </c>
      <c r="F69" s="19">
        <f>IF(OR($A69="",F$1=""),"",IF(F$1=Lists!$A$2,Products!$K69,0)+SUMIFS('Stock In'!$D:$D,'Stock In'!$B:$B,$A69,'Stock In'!$I:$I,F$1)-SUMIFS('Stock Out'!$D:$D,'Stock Out'!$B:$B,$A69,'Stock Out'!$I:$I,F$1))</f>
        <v/>
      </c>
      <c r="G69" s="19">
        <f>IF(OR($A69="",G$1=""),"",IF(G$1=Lists!$A$2,Products!$K69,0)+SUMIFS('Stock In'!$D:$D,'Stock In'!$B:$B,$A69,'Stock In'!$I:$I,G$1)-SUMIFS('Stock Out'!$D:$D,'Stock Out'!$B:$B,$A69,'Stock Out'!$I:$I,G$1))</f>
        <v/>
      </c>
      <c r="H69" s="19">
        <f>IF($A69="","",SUM(C69:G69))</f>
        <v/>
      </c>
    </row>
    <row r="70">
      <c r="A70">
        <f>IF(Products!A70="","",Products!A70)</f>
        <v/>
      </c>
      <c r="B70">
        <f>IF(Products!B70="","",Products!B70)</f>
        <v/>
      </c>
      <c r="C70" s="19">
        <f>IF(OR($A70="",C$1=""),"",IF(C$1=Lists!$A$2,Products!$K70,0)+SUMIFS('Stock In'!$D:$D,'Stock In'!$B:$B,$A70,'Stock In'!$I:$I,C$1)-SUMIFS('Stock Out'!$D:$D,'Stock Out'!$B:$B,$A70,'Stock Out'!$I:$I,C$1))</f>
        <v/>
      </c>
      <c r="D70" s="19">
        <f>IF(OR($A70="",D$1=""),"",IF(D$1=Lists!$A$2,Products!$K70,0)+SUMIFS('Stock In'!$D:$D,'Stock In'!$B:$B,$A70,'Stock In'!$I:$I,D$1)-SUMIFS('Stock Out'!$D:$D,'Stock Out'!$B:$B,$A70,'Stock Out'!$I:$I,D$1))</f>
        <v/>
      </c>
      <c r="E70" s="19">
        <f>IF(OR($A70="",E$1=""),"",IF(E$1=Lists!$A$2,Products!$K70,0)+SUMIFS('Stock In'!$D:$D,'Stock In'!$B:$B,$A70,'Stock In'!$I:$I,E$1)-SUMIFS('Stock Out'!$D:$D,'Stock Out'!$B:$B,$A70,'Stock Out'!$I:$I,E$1))</f>
        <v/>
      </c>
      <c r="F70" s="19">
        <f>IF(OR($A70="",F$1=""),"",IF(F$1=Lists!$A$2,Products!$K70,0)+SUMIFS('Stock In'!$D:$D,'Stock In'!$B:$B,$A70,'Stock In'!$I:$I,F$1)-SUMIFS('Stock Out'!$D:$D,'Stock Out'!$B:$B,$A70,'Stock Out'!$I:$I,F$1))</f>
        <v/>
      </c>
      <c r="G70" s="19">
        <f>IF(OR($A70="",G$1=""),"",IF(G$1=Lists!$A$2,Products!$K70,0)+SUMIFS('Stock In'!$D:$D,'Stock In'!$B:$B,$A70,'Stock In'!$I:$I,G$1)-SUMIFS('Stock Out'!$D:$D,'Stock Out'!$B:$B,$A70,'Stock Out'!$I:$I,G$1))</f>
        <v/>
      </c>
      <c r="H70" s="19">
        <f>IF($A70="","",SUM(C70:G70))</f>
        <v/>
      </c>
    </row>
    <row r="71">
      <c r="A71">
        <f>IF(Products!A71="","",Products!A71)</f>
        <v/>
      </c>
      <c r="B71">
        <f>IF(Products!B71="","",Products!B71)</f>
        <v/>
      </c>
      <c r="C71" s="19">
        <f>IF(OR($A71="",C$1=""),"",IF(C$1=Lists!$A$2,Products!$K71,0)+SUMIFS('Stock In'!$D:$D,'Stock In'!$B:$B,$A71,'Stock In'!$I:$I,C$1)-SUMIFS('Stock Out'!$D:$D,'Stock Out'!$B:$B,$A71,'Stock Out'!$I:$I,C$1))</f>
        <v/>
      </c>
      <c r="D71" s="19">
        <f>IF(OR($A71="",D$1=""),"",IF(D$1=Lists!$A$2,Products!$K71,0)+SUMIFS('Stock In'!$D:$D,'Stock In'!$B:$B,$A71,'Stock In'!$I:$I,D$1)-SUMIFS('Stock Out'!$D:$D,'Stock Out'!$B:$B,$A71,'Stock Out'!$I:$I,D$1))</f>
        <v/>
      </c>
      <c r="E71" s="19">
        <f>IF(OR($A71="",E$1=""),"",IF(E$1=Lists!$A$2,Products!$K71,0)+SUMIFS('Stock In'!$D:$D,'Stock In'!$B:$B,$A71,'Stock In'!$I:$I,E$1)-SUMIFS('Stock Out'!$D:$D,'Stock Out'!$B:$B,$A71,'Stock Out'!$I:$I,E$1))</f>
        <v/>
      </c>
      <c r="F71" s="19">
        <f>IF(OR($A71="",F$1=""),"",IF(F$1=Lists!$A$2,Products!$K71,0)+SUMIFS('Stock In'!$D:$D,'Stock In'!$B:$B,$A71,'Stock In'!$I:$I,F$1)-SUMIFS('Stock Out'!$D:$D,'Stock Out'!$B:$B,$A71,'Stock Out'!$I:$I,F$1))</f>
        <v/>
      </c>
      <c r="G71" s="19">
        <f>IF(OR($A71="",G$1=""),"",IF(G$1=Lists!$A$2,Products!$K71,0)+SUMIFS('Stock In'!$D:$D,'Stock In'!$B:$B,$A71,'Stock In'!$I:$I,G$1)-SUMIFS('Stock Out'!$D:$D,'Stock Out'!$B:$B,$A71,'Stock Out'!$I:$I,G$1))</f>
        <v/>
      </c>
      <c r="H71" s="19">
        <f>IF($A71="","",SUM(C71:G71))</f>
        <v/>
      </c>
    </row>
    <row r="72">
      <c r="A72">
        <f>IF(Products!A72="","",Products!A72)</f>
        <v/>
      </c>
      <c r="B72">
        <f>IF(Products!B72="","",Products!B72)</f>
        <v/>
      </c>
      <c r="C72" s="19">
        <f>IF(OR($A72="",C$1=""),"",IF(C$1=Lists!$A$2,Products!$K72,0)+SUMIFS('Stock In'!$D:$D,'Stock In'!$B:$B,$A72,'Stock In'!$I:$I,C$1)-SUMIFS('Stock Out'!$D:$D,'Stock Out'!$B:$B,$A72,'Stock Out'!$I:$I,C$1))</f>
        <v/>
      </c>
      <c r="D72" s="19">
        <f>IF(OR($A72="",D$1=""),"",IF(D$1=Lists!$A$2,Products!$K72,0)+SUMIFS('Stock In'!$D:$D,'Stock In'!$B:$B,$A72,'Stock In'!$I:$I,D$1)-SUMIFS('Stock Out'!$D:$D,'Stock Out'!$B:$B,$A72,'Stock Out'!$I:$I,D$1))</f>
        <v/>
      </c>
      <c r="E72" s="19">
        <f>IF(OR($A72="",E$1=""),"",IF(E$1=Lists!$A$2,Products!$K72,0)+SUMIFS('Stock In'!$D:$D,'Stock In'!$B:$B,$A72,'Stock In'!$I:$I,E$1)-SUMIFS('Stock Out'!$D:$D,'Stock Out'!$B:$B,$A72,'Stock Out'!$I:$I,E$1))</f>
        <v/>
      </c>
      <c r="F72" s="19">
        <f>IF(OR($A72="",F$1=""),"",IF(F$1=Lists!$A$2,Products!$K72,0)+SUMIFS('Stock In'!$D:$D,'Stock In'!$B:$B,$A72,'Stock In'!$I:$I,F$1)-SUMIFS('Stock Out'!$D:$D,'Stock Out'!$B:$B,$A72,'Stock Out'!$I:$I,F$1))</f>
        <v/>
      </c>
      <c r="G72" s="19">
        <f>IF(OR($A72="",G$1=""),"",IF(G$1=Lists!$A$2,Products!$K72,0)+SUMIFS('Stock In'!$D:$D,'Stock In'!$B:$B,$A72,'Stock In'!$I:$I,G$1)-SUMIFS('Stock Out'!$D:$D,'Stock Out'!$B:$B,$A72,'Stock Out'!$I:$I,G$1))</f>
        <v/>
      </c>
      <c r="H72" s="19">
        <f>IF($A72="","",SUM(C72:G72))</f>
        <v/>
      </c>
    </row>
    <row r="73">
      <c r="A73">
        <f>IF(Products!A73="","",Products!A73)</f>
        <v/>
      </c>
      <c r="B73">
        <f>IF(Products!B73="","",Products!B73)</f>
        <v/>
      </c>
      <c r="C73" s="19">
        <f>IF(OR($A73="",C$1=""),"",IF(C$1=Lists!$A$2,Products!$K73,0)+SUMIFS('Stock In'!$D:$D,'Stock In'!$B:$B,$A73,'Stock In'!$I:$I,C$1)-SUMIFS('Stock Out'!$D:$D,'Stock Out'!$B:$B,$A73,'Stock Out'!$I:$I,C$1))</f>
        <v/>
      </c>
      <c r="D73" s="19">
        <f>IF(OR($A73="",D$1=""),"",IF(D$1=Lists!$A$2,Products!$K73,0)+SUMIFS('Stock In'!$D:$D,'Stock In'!$B:$B,$A73,'Stock In'!$I:$I,D$1)-SUMIFS('Stock Out'!$D:$D,'Stock Out'!$B:$B,$A73,'Stock Out'!$I:$I,D$1))</f>
        <v/>
      </c>
      <c r="E73" s="19">
        <f>IF(OR($A73="",E$1=""),"",IF(E$1=Lists!$A$2,Products!$K73,0)+SUMIFS('Stock In'!$D:$D,'Stock In'!$B:$B,$A73,'Stock In'!$I:$I,E$1)-SUMIFS('Stock Out'!$D:$D,'Stock Out'!$B:$B,$A73,'Stock Out'!$I:$I,E$1))</f>
        <v/>
      </c>
      <c r="F73" s="19">
        <f>IF(OR($A73="",F$1=""),"",IF(F$1=Lists!$A$2,Products!$K73,0)+SUMIFS('Stock In'!$D:$D,'Stock In'!$B:$B,$A73,'Stock In'!$I:$I,F$1)-SUMIFS('Stock Out'!$D:$D,'Stock Out'!$B:$B,$A73,'Stock Out'!$I:$I,F$1))</f>
        <v/>
      </c>
      <c r="G73" s="19">
        <f>IF(OR($A73="",G$1=""),"",IF(G$1=Lists!$A$2,Products!$K73,0)+SUMIFS('Stock In'!$D:$D,'Stock In'!$B:$B,$A73,'Stock In'!$I:$I,G$1)-SUMIFS('Stock Out'!$D:$D,'Stock Out'!$B:$B,$A73,'Stock Out'!$I:$I,G$1))</f>
        <v/>
      </c>
      <c r="H73" s="19">
        <f>IF($A73="","",SUM(C73:G73))</f>
        <v/>
      </c>
    </row>
    <row r="74">
      <c r="A74">
        <f>IF(Products!A74="","",Products!A74)</f>
        <v/>
      </c>
      <c r="B74">
        <f>IF(Products!B74="","",Products!B74)</f>
        <v/>
      </c>
      <c r="C74" s="19">
        <f>IF(OR($A74="",C$1=""),"",IF(C$1=Lists!$A$2,Products!$K74,0)+SUMIFS('Stock In'!$D:$D,'Stock In'!$B:$B,$A74,'Stock In'!$I:$I,C$1)-SUMIFS('Stock Out'!$D:$D,'Stock Out'!$B:$B,$A74,'Stock Out'!$I:$I,C$1))</f>
        <v/>
      </c>
      <c r="D74" s="19">
        <f>IF(OR($A74="",D$1=""),"",IF(D$1=Lists!$A$2,Products!$K74,0)+SUMIFS('Stock In'!$D:$D,'Stock In'!$B:$B,$A74,'Stock In'!$I:$I,D$1)-SUMIFS('Stock Out'!$D:$D,'Stock Out'!$B:$B,$A74,'Stock Out'!$I:$I,D$1))</f>
        <v/>
      </c>
      <c r="E74" s="19">
        <f>IF(OR($A74="",E$1=""),"",IF(E$1=Lists!$A$2,Products!$K74,0)+SUMIFS('Stock In'!$D:$D,'Stock In'!$B:$B,$A74,'Stock In'!$I:$I,E$1)-SUMIFS('Stock Out'!$D:$D,'Stock Out'!$B:$B,$A74,'Stock Out'!$I:$I,E$1))</f>
        <v/>
      </c>
      <c r="F74" s="19">
        <f>IF(OR($A74="",F$1=""),"",IF(F$1=Lists!$A$2,Products!$K74,0)+SUMIFS('Stock In'!$D:$D,'Stock In'!$B:$B,$A74,'Stock In'!$I:$I,F$1)-SUMIFS('Stock Out'!$D:$D,'Stock Out'!$B:$B,$A74,'Stock Out'!$I:$I,F$1))</f>
        <v/>
      </c>
      <c r="G74" s="19">
        <f>IF(OR($A74="",G$1=""),"",IF(G$1=Lists!$A$2,Products!$K74,0)+SUMIFS('Stock In'!$D:$D,'Stock In'!$B:$B,$A74,'Stock In'!$I:$I,G$1)-SUMIFS('Stock Out'!$D:$D,'Stock Out'!$B:$B,$A74,'Stock Out'!$I:$I,G$1))</f>
        <v/>
      </c>
      <c r="H74" s="19">
        <f>IF($A74="","",SUM(C74:G74))</f>
        <v/>
      </c>
    </row>
    <row r="75">
      <c r="A75">
        <f>IF(Products!A75="","",Products!A75)</f>
        <v/>
      </c>
      <c r="B75">
        <f>IF(Products!B75="","",Products!B75)</f>
        <v/>
      </c>
      <c r="C75" s="19">
        <f>IF(OR($A75="",C$1=""),"",IF(C$1=Lists!$A$2,Products!$K75,0)+SUMIFS('Stock In'!$D:$D,'Stock In'!$B:$B,$A75,'Stock In'!$I:$I,C$1)-SUMIFS('Stock Out'!$D:$D,'Stock Out'!$B:$B,$A75,'Stock Out'!$I:$I,C$1))</f>
        <v/>
      </c>
      <c r="D75" s="19">
        <f>IF(OR($A75="",D$1=""),"",IF(D$1=Lists!$A$2,Products!$K75,0)+SUMIFS('Stock In'!$D:$D,'Stock In'!$B:$B,$A75,'Stock In'!$I:$I,D$1)-SUMIFS('Stock Out'!$D:$D,'Stock Out'!$B:$B,$A75,'Stock Out'!$I:$I,D$1))</f>
        <v/>
      </c>
      <c r="E75" s="19">
        <f>IF(OR($A75="",E$1=""),"",IF(E$1=Lists!$A$2,Products!$K75,0)+SUMIFS('Stock In'!$D:$D,'Stock In'!$B:$B,$A75,'Stock In'!$I:$I,E$1)-SUMIFS('Stock Out'!$D:$D,'Stock Out'!$B:$B,$A75,'Stock Out'!$I:$I,E$1))</f>
        <v/>
      </c>
      <c r="F75" s="19">
        <f>IF(OR($A75="",F$1=""),"",IF(F$1=Lists!$A$2,Products!$K75,0)+SUMIFS('Stock In'!$D:$D,'Stock In'!$B:$B,$A75,'Stock In'!$I:$I,F$1)-SUMIFS('Stock Out'!$D:$D,'Stock Out'!$B:$B,$A75,'Stock Out'!$I:$I,F$1))</f>
        <v/>
      </c>
      <c r="G75" s="19">
        <f>IF(OR($A75="",G$1=""),"",IF(G$1=Lists!$A$2,Products!$K75,0)+SUMIFS('Stock In'!$D:$D,'Stock In'!$B:$B,$A75,'Stock In'!$I:$I,G$1)-SUMIFS('Stock Out'!$D:$D,'Stock Out'!$B:$B,$A75,'Stock Out'!$I:$I,G$1))</f>
        <v/>
      </c>
      <c r="H75" s="19">
        <f>IF($A75="","",SUM(C75:G75))</f>
        <v/>
      </c>
    </row>
    <row r="76">
      <c r="A76">
        <f>IF(Products!A76="","",Products!A76)</f>
        <v/>
      </c>
      <c r="B76">
        <f>IF(Products!B76="","",Products!B76)</f>
        <v/>
      </c>
      <c r="C76" s="19">
        <f>IF(OR($A76="",C$1=""),"",IF(C$1=Lists!$A$2,Products!$K76,0)+SUMIFS('Stock In'!$D:$D,'Stock In'!$B:$B,$A76,'Stock In'!$I:$I,C$1)-SUMIFS('Stock Out'!$D:$D,'Stock Out'!$B:$B,$A76,'Stock Out'!$I:$I,C$1))</f>
        <v/>
      </c>
      <c r="D76" s="19">
        <f>IF(OR($A76="",D$1=""),"",IF(D$1=Lists!$A$2,Products!$K76,0)+SUMIFS('Stock In'!$D:$D,'Stock In'!$B:$B,$A76,'Stock In'!$I:$I,D$1)-SUMIFS('Stock Out'!$D:$D,'Stock Out'!$B:$B,$A76,'Stock Out'!$I:$I,D$1))</f>
        <v/>
      </c>
      <c r="E76" s="19">
        <f>IF(OR($A76="",E$1=""),"",IF(E$1=Lists!$A$2,Products!$K76,0)+SUMIFS('Stock In'!$D:$D,'Stock In'!$B:$B,$A76,'Stock In'!$I:$I,E$1)-SUMIFS('Stock Out'!$D:$D,'Stock Out'!$B:$B,$A76,'Stock Out'!$I:$I,E$1))</f>
        <v/>
      </c>
      <c r="F76" s="19">
        <f>IF(OR($A76="",F$1=""),"",IF(F$1=Lists!$A$2,Products!$K76,0)+SUMIFS('Stock In'!$D:$D,'Stock In'!$B:$B,$A76,'Stock In'!$I:$I,F$1)-SUMIFS('Stock Out'!$D:$D,'Stock Out'!$B:$B,$A76,'Stock Out'!$I:$I,F$1))</f>
        <v/>
      </c>
      <c r="G76" s="19">
        <f>IF(OR($A76="",G$1=""),"",IF(G$1=Lists!$A$2,Products!$K76,0)+SUMIFS('Stock In'!$D:$D,'Stock In'!$B:$B,$A76,'Stock In'!$I:$I,G$1)-SUMIFS('Stock Out'!$D:$D,'Stock Out'!$B:$B,$A76,'Stock Out'!$I:$I,G$1))</f>
        <v/>
      </c>
      <c r="H76" s="19">
        <f>IF($A76="","",SUM(C76:G76))</f>
        <v/>
      </c>
    </row>
    <row r="77">
      <c r="A77">
        <f>IF(Products!A77="","",Products!A77)</f>
        <v/>
      </c>
      <c r="B77">
        <f>IF(Products!B77="","",Products!B77)</f>
        <v/>
      </c>
      <c r="C77" s="19">
        <f>IF(OR($A77="",C$1=""),"",IF(C$1=Lists!$A$2,Products!$K77,0)+SUMIFS('Stock In'!$D:$D,'Stock In'!$B:$B,$A77,'Stock In'!$I:$I,C$1)-SUMIFS('Stock Out'!$D:$D,'Stock Out'!$B:$B,$A77,'Stock Out'!$I:$I,C$1))</f>
        <v/>
      </c>
      <c r="D77" s="19">
        <f>IF(OR($A77="",D$1=""),"",IF(D$1=Lists!$A$2,Products!$K77,0)+SUMIFS('Stock In'!$D:$D,'Stock In'!$B:$B,$A77,'Stock In'!$I:$I,D$1)-SUMIFS('Stock Out'!$D:$D,'Stock Out'!$B:$B,$A77,'Stock Out'!$I:$I,D$1))</f>
        <v/>
      </c>
      <c r="E77" s="19">
        <f>IF(OR($A77="",E$1=""),"",IF(E$1=Lists!$A$2,Products!$K77,0)+SUMIFS('Stock In'!$D:$D,'Stock In'!$B:$B,$A77,'Stock In'!$I:$I,E$1)-SUMIFS('Stock Out'!$D:$D,'Stock Out'!$B:$B,$A77,'Stock Out'!$I:$I,E$1))</f>
        <v/>
      </c>
      <c r="F77" s="19">
        <f>IF(OR($A77="",F$1=""),"",IF(F$1=Lists!$A$2,Products!$K77,0)+SUMIFS('Stock In'!$D:$D,'Stock In'!$B:$B,$A77,'Stock In'!$I:$I,F$1)-SUMIFS('Stock Out'!$D:$D,'Stock Out'!$B:$B,$A77,'Stock Out'!$I:$I,F$1))</f>
        <v/>
      </c>
      <c r="G77" s="19">
        <f>IF(OR($A77="",G$1=""),"",IF(G$1=Lists!$A$2,Products!$K77,0)+SUMIFS('Stock In'!$D:$D,'Stock In'!$B:$B,$A77,'Stock In'!$I:$I,G$1)-SUMIFS('Stock Out'!$D:$D,'Stock Out'!$B:$B,$A77,'Stock Out'!$I:$I,G$1))</f>
        <v/>
      </c>
      <c r="H77" s="19">
        <f>IF($A77="","",SUM(C77:G77))</f>
        <v/>
      </c>
    </row>
    <row r="78">
      <c r="A78">
        <f>IF(Products!A78="","",Products!A78)</f>
        <v/>
      </c>
      <c r="B78">
        <f>IF(Products!B78="","",Products!B78)</f>
        <v/>
      </c>
      <c r="C78" s="19">
        <f>IF(OR($A78="",C$1=""),"",IF(C$1=Lists!$A$2,Products!$K78,0)+SUMIFS('Stock In'!$D:$D,'Stock In'!$B:$B,$A78,'Stock In'!$I:$I,C$1)-SUMIFS('Stock Out'!$D:$D,'Stock Out'!$B:$B,$A78,'Stock Out'!$I:$I,C$1))</f>
        <v/>
      </c>
      <c r="D78" s="19">
        <f>IF(OR($A78="",D$1=""),"",IF(D$1=Lists!$A$2,Products!$K78,0)+SUMIFS('Stock In'!$D:$D,'Stock In'!$B:$B,$A78,'Stock In'!$I:$I,D$1)-SUMIFS('Stock Out'!$D:$D,'Stock Out'!$B:$B,$A78,'Stock Out'!$I:$I,D$1))</f>
        <v/>
      </c>
      <c r="E78" s="19">
        <f>IF(OR($A78="",E$1=""),"",IF(E$1=Lists!$A$2,Products!$K78,0)+SUMIFS('Stock In'!$D:$D,'Stock In'!$B:$B,$A78,'Stock In'!$I:$I,E$1)-SUMIFS('Stock Out'!$D:$D,'Stock Out'!$B:$B,$A78,'Stock Out'!$I:$I,E$1))</f>
        <v/>
      </c>
      <c r="F78" s="19">
        <f>IF(OR($A78="",F$1=""),"",IF(F$1=Lists!$A$2,Products!$K78,0)+SUMIFS('Stock In'!$D:$D,'Stock In'!$B:$B,$A78,'Stock In'!$I:$I,F$1)-SUMIFS('Stock Out'!$D:$D,'Stock Out'!$B:$B,$A78,'Stock Out'!$I:$I,F$1))</f>
        <v/>
      </c>
      <c r="G78" s="19">
        <f>IF(OR($A78="",G$1=""),"",IF(G$1=Lists!$A$2,Products!$K78,0)+SUMIFS('Stock In'!$D:$D,'Stock In'!$B:$B,$A78,'Stock In'!$I:$I,G$1)-SUMIFS('Stock Out'!$D:$D,'Stock Out'!$B:$B,$A78,'Stock Out'!$I:$I,G$1))</f>
        <v/>
      </c>
      <c r="H78" s="19">
        <f>IF($A78="","",SUM(C78:G78))</f>
        <v/>
      </c>
    </row>
    <row r="79">
      <c r="A79">
        <f>IF(Products!A79="","",Products!A79)</f>
        <v/>
      </c>
      <c r="B79">
        <f>IF(Products!B79="","",Products!B79)</f>
        <v/>
      </c>
      <c r="C79" s="19">
        <f>IF(OR($A79="",C$1=""),"",IF(C$1=Lists!$A$2,Products!$K79,0)+SUMIFS('Stock In'!$D:$D,'Stock In'!$B:$B,$A79,'Stock In'!$I:$I,C$1)-SUMIFS('Stock Out'!$D:$D,'Stock Out'!$B:$B,$A79,'Stock Out'!$I:$I,C$1))</f>
        <v/>
      </c>
      <c r="D79" s="19">
        <f>IF(OR($A79="",D$1=""),"",IF(D$1=Lists!$A$2,Products!$K79,0)+SUMIFS('Stock In'!$D:$D,'Stock In'!$B:$B,$A79,'Stock In'!$I:$I,D$1)-SUMIFS('Stock Out'!$D:$D,'Stock Out'!$B:$B,$A79,'Stock Out'!$I:$I,D$1))</f>
        <v/>
      </c>
      <c r="E79" s="19">
        <f>IF(OR($A79="",E$1=""),"",IF(E$1=Lists!$A$2,Products!$K79,0)+SUMIFS('Stock In'!$D:$D,'Stock In'!$B:$B,$A79,'Stock In'!$I:$I,E$1)-SUMIFS('Stock Out'!$D:$D,'Stock Out'!$B:$B,$A79,'Stock Out'!$I:$I,E$1))</f>
        <v/>
      </c>
      <c r="F79" s="19">
        <f>IF(OR($A79="",F$1=""),"",IF(F$1=Lists!$A$2,Products!$K79,0)+SUMIFS('Stock In'!$D:$D,'Stock In'!$B:$B,$A79,'Stock In'!$I:$I,F$1)-SUMIFS('Stock Out'!$D:$D,'Stock Out'!$B:$B,$A79,'Stock Out'!$I:$I,F$1))</f>
        <v/>
      </c>
      <c r="G79" s="19">
        <f>IF(OR($A79="",G$1=""),"",IF(G$1=Lists!$A$2,Products!$K79,0)+SUMIFS('Stock In'!$D:$D,'Stock In'!$B:$B,$A79,'Stock In'!$I:$I,G$1)-SUMIFS('Stock Out'!$D:$D,'Stock Out'!$B:$B,$A79,'Stock Out'!$I:$I,G$1))</f>
        <v/>
      </c>
      <c r="H79" s="19">
        <f>IF($A79="","",SUM(C79:G79))</f>
        <v/>
      </c>
    </row>
    <row r="80">
      <c r="A80">
        <f>IF(Products!A80="","",Products!A80)</f>
        <v/>
      </c>
      <c r="B80">
        <f>IF(Products!B80="","",Products!B80)</f>
        <v/>
      </c>
      <c r="C80" s="19">
        <f>IF(OR($A80="",C$1=""),"",IF(C$1=Lists!$A$2,Products!$K80,0)+SUMIFS('Stock In'!$D:$D,'Stock In'!$B:$B,$A80,'Stock In'!$I:$I,C$1)-SUMIFS('Stock Out'!$D:$D,'Stock Out'!$B:$B,$A80,'Stock Out'!$I:$I,C$1))</f>
        <v/>
      </c>
      <c r="D80" s="19">
        <f>IF(OR($A80="",D$1=""),"",IF(D$1=Lists!$A$2,Products!$K80,0)+SUMIFS('Stock In'!$D:$D,'Stock In'!$B:$B,$A80,'Stock In'!$I:$I,D$1)-SUMIFS('Stock Out'!$D:$D,'Stock Out'!$B:$B,$A80,'Stock Out'!$I:$I,D$1))</f>
        <v/>
      </c>
      <c r="E80" s="19">
        <f>IF(OR($A80="",E$1=""),"",IF(E$1=Lists!$A$2,Products!$K80,0)+SUMIFS('Stock In'!$D:$D,'Stock In'!$B:$B,$A80,'Stock In'!$I:$I,E$1)-SUMIFS('Stock Out'!$D:$D,'Stock Out'!$B:$B,$A80,'Stock Out'!$I:$I,E$1))</f>
        <v/>
      </c>
      <c r="F80" s="19">
        <f>IF(OR($A80="",F$1=""),"",IF(F$1=Lists!$A$2,Products!$K80,0)+SUMIFS('Stock In'!$D:$D,'Stock In'!$B:$B,$A80,'Stock In'!$I:$I,F$1)-SUMIFS('Stock Out'!$D:$D,'Stock Out'!$B:$B,$A80,'Stock Out'!$I:$I,F$1))</f>
        <v/>
      </c>
      <c r="G80" s="19">
        <f>IF(OR($A80="",G$1=""),"",IF(G$1=Lists!$A$2,Products!$K80,0)+SUMIFS('Stock In'!$D:$D,'Stock In'!$B:$B,$A80,'Stock In'!$I:$I,G$1)-SUMIFS('Stock Out'!$D:$D,'Stock Out'!$B:$B,$A80,'Stock Out'!$I:$I,G$1))</f>
        <v/>
      </c>
      <c r="H80" s="19">
        <f>IF($A80="","",SUM(C80:G80))</f>
        <v/>
      </c>
    </row>
    <row r="81">
      <c r="A81">
        <f>IF(Products!A81="","",Products!A81)</f>
        <v/>
      </c>
      <c r="B81">
        <f>IF(Products!B81="","",Products!B81)</f>
        <v/>
      </c>
      <c r="C81" s="19">
        <f>IF(OR($A81="",C$1=""),"",IF(C$1=Lists!$A$2,Products!$K81,0)+SUMIFS('Stock In'!$D:$D,'Stock In'!$B:$B,$A81,'Stock In'!$I:$I,C$1)-SUMIFS('Stock Out'!$D:$D,'Stock Out'!$B:$B,$A81,'Stock Out'!$I:$I,C$1))</f>
        <v/>
      </c>
      <c r="D81" s="19">
        <f>IF(OR($A81="",D$1=""),"",IF(D$1=Lists!$A$2,Products!$K81,0)+SUMIFS('Stock In'!$D:$D,'Stock In'!$B:$B,$A81,'Stock In'!$I:$I,D$1)-SUMIFS('Stock Out'!$D:$D,'Stock Out'!$B:$B,$A81,'Stock Out'!$I:$I,D$1))</f>
        <v/>
      </c>
      <c r="E81" s="19">
        <f>IF(OR($A81="",E$1=""),"",IF(E$1=Lists!$A$2,Products!$K81,0)+SUMIFS('Stock In'!$D:$D,'Stock In'!$B:$B,$A81,'Stock In'!$I:$I,E$1)-SUMIFS('Stock Out'!$D:$D,'Stock Out'!$B:$B,$A81,'Stock Out'!$I:$I,E$1))</f>
        <v/>
      </c>
      <c r="F81" s="19">
        <f>IF(OR($A81="",F$1=""),"",IF(F$1=Lists!$A$2,Products!$K81,0)+SUMIFS('Stock In'!$D:$D,'Stock In'!$B:$B,$A81,'Stock In'!$I:$I,F$1)-SUMIFS('Stock Out'!$D:$D,'Stock Out'!$B:$B,$A81,'Stock Out'!$I:$I,F$1))</f>
        <v/>
      </c>
      <c r="G81" s="19">
        <f>IF(OR($A81="",G$1=""),"",IF(G$1=Lists!$A$2,Products!$K81,0)+SUMIFS('Stock In'!$D:$D,'Stock In'!$B:$B,$A81,'Stock In'!$I:$I,G$1)-SUMIFS('Stock Out'!$D:$D,'Stock Out'!$B:$B,$A81,'Stock Out'!$I:$I,G$1))</f>
        <v/>
      </c>
      <c r="H81" s="19">
        <f>IF($A81="","",SUM(C81:G81))</f>
        <v/>
      </c>
    </row>
    <row r="82">
      <c r="A82">
        <f>IF(Products!A82="","",Products!A82)</f>
        <v/>
      </c>
      <c r="B82">
        <f>IF(Products!B82="","",Products!B82)</f>
        <v/>
      </c>
      <c r="C82" s="19">
        <f>IF(OR($A82="",C$1=""),"",IF(C$1=Lists!$A$2,Products!$K82,0)+SUMIFS('Stock In'!$D:$D,'Stock In'!$B:$B,$A82,'Stock In'!$I:$I,C$1)-SUMIFS('Stock Out'!$D:$D,'Stock Out'!$B:$B,$A82,'Stock Out'!$I:$I,C$1))</f>
        <v/>
      </c>
      <c r="D82" s="19">
        <f>IF(OR($A82="",D$1=""),"",IF(D$1=Lists!$A$2,Products!$K82,0)+SUMIFS('Stock In'!$D:$D,'Stock In'!$B:$B,$A82,'Stock In'!$I:$I,D$1)-SUMIFS('Stock Out'!$D:$D,'Stock Out'!$B:$B,$A82,'Stock Out'!$I:$I,D$1))</f>
        <v/>
      </c>
      <c r="E82" s="19">
        <f>IF(OR($A82="",E$1=""),"",IF(E$1=Lists!$A$2,Products!$K82,0)+SUMIFS('Stock In'!$D:$D,'Stock In'!$B:$B,$A82,'Stock In'!$I:$I,E$1)-SUMIFS('Stock Out'!$D:$D,'Stock Out'!$B:$B,$A82,'Stock Out'!$I:$I,E$1))</f>
        <v/>
      </c>
      <c r="F82" s="19">
        <f>IF(OR($A82="",F$1=""),"",IF(F$1=Lists!$A$2,Products!$K82,0)+SUMIFS('Stock In'!$D:$D,'Stock In'!$B:$B,$A82,'Stock In'!$I:$I,F$1)-SUMIFS('Stock Out'!$D:$D,'Stock Out'!$B:$B,$A82,'Stock Out'!$I:$I,F$1))</f>
        <v/>
      </c>
      <c r="G82" s="19">
        <f>IF(OR($A82="",G$1=""),"",IF(G$1=Lists!$A$2,Products!$K82,0)+SUMIFS('Stock In'!$D:$D,'Stock In'!$B:$B,$A82,'Stock In'!$I:$I,G$1)-SUMIFS('Stock Out'!$D:$D,'Stock Out'!$B:$B,$A82,'Stock Out'!$I:$I,G$1))</f>
        <v/>
      </c>
      <c r="H82" s="19">
        <f>IF($A82="","",SUM(C82:G82))</f>
        <v/>
      </c>
    </row>
    <row r="83">
      <c r="A83">
        <f>IF(Products!A83="","",Products!A83)</f>
        <v/>
      </c>
      <c r="B83">
        <f>IF(Products!B83="","",Products!B83)</f>
        <v/>
      </c>
      <c r="C83" s="19">
        <f>IF(OR($A83="",C$1=""),"",IF(C$1=Lists!$A$2,Products!$K83,0)+SUMIFS('Stock In'!$D:$D,'Stock In'!$B:$B,$A83,'Stock In'!$I:$I,C$1)-SUMIFS('Stock Out'!$D:$D,'Stock Out'!$B:$B,$A83,'Stock Out'!$I:$I,C$1))</f>
        <v/>
      </c>
      <c r="D83" s="19">
        <f>IF(OR($A83="",D$1=""),"",IF(D$1=Lists!$A$2,Products!$K83,0)+SUMIFS('Stock In'!$D:$D,'Stock In'!$B:$B,$A83,'Stock In'!$I:$I,D$1)-SUMIFS('Stock Out'!$D:$D,'Stock Out'!$B:$B,$A83,'Stock Out'!$I:$I,D$1))</f>
        <v/>
      </c>
      <c r="E83" s="19">
        <f>IF(OR($A83="",E$1=""),"",IF(E$1=Lists!$A$2,Products!$K83,0)+SUMIFS('Stock In'!$D:$D,'Stock In'!$B:$B,$A83,'Stock In'!$I:$I,E$1)-SUMIFS('Stock Out'!$D:$D,'Stock Out'!$B:$B,$A83,'Stock Out'!$I:$I,E$1))</f>
        <v/>
      </c>
      <c r="F83" s="19">
        <f>IF(OR($A83="",F$1=""),"",IF(F$1=Lists!$A$2,Products!$K83,0)+SUMIFS('Stock In'!$D:$D,'Stock In'!$B:$B,$A83,'Stock In'!$I:$I,F$1)-SUMIFS('Stock Out'!$D:$D,'Stock Out'!$B:$B,$A83,'Stock Out'!$I:$I,F$1))</f>
        <v/>
      </c>
      <c r="G83" s="19">
        <f>IF(OR($A83="",G$1=""),"",IF(G$1=Lists!$A$2,Products!$K83,0)+SUMIFS('Stock In'!$D:$D,'Stock In'!$B:$B,$A83,'Stock In'!$I:$I,G$1)-SUMIFS('Stock Out'!$D:$D,'Stock Out'!$B:$B,$A83,'Stock Out'!$I:$I,G$1))</f>
        <v/>
      </c>
      <c r="H83" s="19">
        <f>IF($A83="","",SUM(C83:G83))</f>
        <v/>
      </c>
    </row>
    <row r="84">
      <c r="A84">
        <f>IF(Products!A84="","",Products!A84)</f>
        <v/>
      </c>
      <c r="B84">
        <f>IF(Products!B84="","",Products!B84)</f>
        <v/>
      </c>
      <c r="C84" s="19">
        <f>IF(OR($A84="",C$1=""),"",IF(C$1=Lists!$A$2,Products!$K84,0)+SUMIFS('Stock In'!$D:$D,'Stock In'!$B:$B,$A84,'Stock In'!$I:$I,C$1)-SUMIFS('Stock Out'!$D:$D,'Stock Out'!$B:$B,$A84,'Stock Out'!$I:$I,C$1))</f>
        <v/>
      </c>
      <c r="D84" s="19">
        <f>IF(OR($A84="",D$1=""),"",IF(D$1=Lists!$A$2,Products!$K84,0)+SUMIFS('Stock In'!$D:$D,'Stock In'!$B:$B,$A84,'Stock In'!$I:$I,D$1)-SUMIFS('Stock Out'!$D:$D,'Stock Out'!$B:$B,$A84,'Stock Out'!$I:$I,D$1))</f>
        <v/>
      </c>
      <c r="E84" s="19">
        <f>IF(OR($A84="",E$1=""),"",IF(E$1=Lists!$A$2,Products!$K84,0)+SUMIFS('Stock In'!$D:$D,'Stock In'!$B:$B,$A84,'Stock In'!$I:$I,E$1)-SUMIFS('Stock Out'!$D:$D,'Stock Out'!$B:$B,$A84,'Stock Out'!$I:$I,E$1))</f>
        <v/>
      </c>
      <c r="F84" s="19">
        <f>IF(OR($A84="",F$1=""),"",IF(F$1=Lists!$A$2,Products!$K84,0)+SUMIFS('Stock In'!$D:$D,'Stock In'!$B:$B,$A84,'Stock In'!$I:$I,F$1)-SUMIFS('Stock Out'!$D:$D,'Stock Out'!$B:$B,$A84,'Stock Out'!$I:$I,F$1))</f>
        <v/>
      </c>
      <c r="G84" s="19">
        <f>IF(OR($A84="",G$1=""),"",IF(G$1=Lists!$A$2,Products!$K84,0)+SUMIFS('Stock In'!$D:$D,'Stock In'!$B:$B,$A84,'Stock In'!$I:$I,G$1)-SUMIFS('Stock Out'!$D:$D,'Stock Out'!$B:$B,$A84,'Stock Out'!$I:$I,G$1))</f>
        <v/>
      </c>
      <c r="H84" s="19">
        <f>IF($A84="","",SUM(C84:G84))</f>
        <v/>
      </c>
    </row>
    <row r="85">
      <c r="A85">
        <f>IF(Products!A85="","",Products!A85)</f>
        <v/>
      </c>
      <c r="B85">
        <f>IF(Products!B85="","",Products!B85)</f>
        <v/>
      </c>
      <c r="C85" s="19">
        <f>IF(OR($A85="",C$1=""),"",IF(C$1=Lists!$A$2,Products!$K85,0)+SUMIFS('Stock In'!$D:$D,'Stock In'!$B:$B,$A85,'Stock In'!$I:$I,C$1)-SUMIFS('Stock Out'!$D:$D,'Stock Out'!$B:$B,$A85,'Stock Out'!$I:$I,C$1))</f>
        <v/>
      </c>
      <c r="D85" s="19">
        <f>IF(OR($A85="",D$1=""),"",IF(D$1=Lists!$A$2,Products!$K85,0)+SUMIFS('Stock In'!$D:$D,'Stock In'!$B:$B,$A85,'Stock In'!$I:$I,D$1)-SUMIFS('Stock Out'!$D:$D,'Stock Out'!$B:$B,$A85,'Stock Out'!$I:$I,D$1))</f>
        <v/>
      </c>
      <c r="E85" s="19">
        <f>IF(OR($A85="",E$1=""),"",IF(E$1=Lists!$A$2,Products!$K85,0)+SUMIFS('Stock In'!$D:$D,'Stock In'!$B:$B,$A85,'Stock In'!$I:$I,E$1)-SUMIFS('Stock Out'!$D:$D,'Stock Out'!$B:$B,$A85,'Stock Out'!$I:$I,E$1))</f>
        <v/>
      </c>
      <c r="F85" s="19">
        <f>IF(OR($A85="",F$1=""),"",IF(F$1=Lists!$A$2,Products!$K85,0)+SUMIFS('Stock In'!$D:$D,'Stock In'!$B:$B,$A85,'Stock In'!$I:$I,F$1)-SUMIFS('Stock Out'!$D:$D,'Stock Out'!$B:$B,$A85,'Stock Out'!$I:$I,F$1))</f>
        <v/>
      </c>
      <c r="G85" s="19">
        <f>IF(OR($A85="",G$1=""),"",IF(G$1=Lists!$A$2,Products!$K85,0)+SUMIFS('Stock In'!$D:$D,'Stock In'!$B:$B,$A85,'Stock In'!$I:$I,G$1)-SUMIFS('Stock Out'!$D:$D,'Stock Out'!$B:$B,$A85,'Stock Out'!$I:$I,G$1))</f>
        <v/>
      </c>
      <c r="H85" s="19">
        <f>IF($A85="","",SUM(C85:G85))</f>
        <v/>
      </c>
    </row>
    <row r="86">
      <c r="A86">
        <f>IF(Products!A86="","",Products!A86)</f>
        <v/>
      </c>
      <c r="B86">
        <f>IF(Products!B86="","",Products!B86)</f>
        <v/>
      </c>
      <c r="C86" s="19">
        <f>IF(OR($A86="",C$1=""),"",IF(C$1=Lists!$A$2,Products!$K86,0)+SUMIFS('Stock In'!$D:$D,'Stock In'!$B:$B,$A86,'Stock In'!$I:$I,C$1)-SUMIFS('Stock Out'!$D:$D,'Stock Out'!$B:$B,$A86,'Stock Out'!$I:$I,C$1))</f>
        <v/>
      </c>
      <c r="D86" s="19">
        <f>IF(OR($A86="",D$1=""),"",IF(D$1=Lists!$A$2,Products!$K86,0)+SUMIFS('Stock In'!$D:$D,'Stock In'!$B:$B,$A86,'Stock In'!$I:$I,D$1)-SUMIFS('Stock Out'!$D:$D,'Stock Out'!$B:$B,$A86,'Stock Out'!$I:$I,D$1))</f>
        <v/>
      </c>
      <c r="E86" s="19">
        <f>IF(OR($A86="",E$1=""),"",IF(E$1=Lists!$A$2,Products!$K86,0)+SUMIFS('Stock In'!$D:$D,'Stock In'!$B:$B,$A86,'Stock In'!$I:$I,E$1)-SUMIFS('Stock Out'!$D:$D,'Stock Out'!$B:$B,$A86,'Stock Out'!$I:$I,E$1))</f>
        <v/>
      </c>
      <c r="F86" s="19">
        <f>IF(OR($A86="",F$1=""),"",IF(F$1=Lists!$A$2,Products!$K86,0)+SUMIFS('Stock In'!$D:$D,'Stock In'!$B:$B,$A86,'Stock In'!$I:$I,F$1)-SUMIFS('Stock Out'!$D:$D,'Stock Out'!$B:$B,$A86,'Stock Out'!$I:$I,F$1))</f>
        <v/>
      </c>
      <c r="G86" s="19">
        <f>IF(OR($A86="",G$1=""),"",IF(G$1=Lists!$A$2,Products!$K86,0)+SUMIFS('Stock In'!$D:$D,'Stock In'!$B:$B,$A86,'Stock In'!$I:$I,G$1)-SUMIFS('Stock Out'!$D:$D,'Stock Out'!$B:$B,$A86,'Stock Out'!$I:$I,G$1))</f>
        <v/>
      </c>
      <c r="H86" s="19">
        <f>IF($A86="","",SUM(C86:G86))</f>
        <v/>
      </c>
    </row>
    <row r="87">
      <c r="A87">
        <f>IF(Products!A87="","",Products!A87)</f>
        <v/>
      </c>
      <c r="B87">
        <f>IF(Products!B87="","",Products!B87)</f>
        <v/>
      </c>
      <c r="C87" s="19">
        <f>IF(OR($A87="",C$1=""),"",IF(C$1=Lists!$A$2,Products!$K87,0)+SUMIFS('Stock In'!$D:$D,'Stock In'!$B:$B,$A87,'Stock In'!$I:$I,C$1)-SUMIFS('Stock Out'!$D:$D,'Stock Out'!$B:$B,$A87,'Stock Out'!$I:$I,C$1))</f>
        <v/>
      </c>
      <c r="D87" s="19">
        <f>IF(OR($A87="",D$1=""),"",IF(D$1=Lists!$A$2,Products!$K87,0)+SUMIFS('Stock In'!$D:$D,'Stock In'!$B:$B,$A87,'Stock In'!$I:$I,D$1)-SUMIFS('Stock Out'!$D:$D,'Stock Out'!$B:$B,$A87,'Stock Out'!$I:$I,D$1))</f>
        <v/>
      </c>
      <c r="E87" s="19">
        <f>IF(OR($A87="",E$1=""),"",IF(E$1=Lists!$A$2,Products!$K87,0)+SUMIFS('Stock In'!$D:$D,'Stock In'!$B:$B,$A87,'Stock In'!$I:$I,E$1)-SUMIFS('Stock Out'!$D:$D,'Stock Out'!$B:$B,$A87,'Stock Out'!$I:$I,E$1))</f>
        <v/>
      </c>
      <c r="F87" s="19">
        <f>IF(OR($A87="",F$1=""),"",IF(F$1=Lists!$A$2,Products!$K87,0)+SUMIFS('Stock In'!$D:$D,'Stock In'!$B:$B,$A87,'Stock In'!$I:$I,F$1)-SUMIFS('Stock Out'!$D:$D,'Stock Out'!$B:$B,$A87,'Stock Out'!$I:$I,F$1))</f>
        <v/>
      </c>
      <c r="G87" s="19">
        <f>IF(OR($A87="",G$1=""),"",IF(G$1=Lists!$A$2,Products!$K87,0)+SUMIFS('Stock In'!$D:$D,'Stock In'!$B:$B,$A87,'Stock In'!$I:$I,G$1)-SUMIFS('Stock Out'!$D:$D,'Stock Out'!$B:$B,$A87,'Stock Out'!$I:$I,G$1))</f>
        <v/>
      </c>
      <c r="H87" s="19">
        <f>IF($A87="","",SUM(C87:G87))</f>
        <v/>
      </c>
    </row>
    <row r="88">
      <c r="A88">
        <f>IF(Products!A88="","",Products!A88)</f>
        <v/>
      </c>
      <c r="B88">
        <f>IF(Products!B88="","",Products!B88)</f>
        <v/>
      </c>
      <c r="C88" s="19">
        <f>IF(OR($A88="",C$1=""),"",IF(C$1=Lists!$A$2,Products!$K88,0)+SUMIFS('Stock In'!$D:$D,'Stock In'!$B:$B,$A88,'Stock In'!$I:$I,C$1)-SUMIFS('Stock Out'!$D:$D,'Stock Out'!$B:$B,$A88,'Stock Out'!$I:$I,C$1))</f>
        <v/>
      </c>
      <c r="D88" s="19">
        <f>IF(OR($A88="",D$1=""),"",IF(D$1=Lists!$A$2,Products!$K88,0)+SUMIFS('Stock In'!$D:$D,'Stock In'!$B:$B,$A88,'Stock In'!$I:$I,D$1)-SUMIFS('Stock Out'!$D:$D,'Stock Out'!$B:$B,$A88,'Stock Out'!$I:$I,D$1))</f>
        <v/>
      </c>
      <c r="E88" s="19">
        <f>IF(OR($A88="",E$1=""),"",IF(E$1=Lists!$A$2,Products!$K88,0)+SUMIFS('Stock In'!$D:$D,'Stock In'!$B:$B,$A88,'Stock In'!$I:$I,E$1)-SUMIFS('Stock Out'!$D:$D,'Stock Out'!$B:$B,$A88,'Stock Out'!$I:$I,E$1))</f>
        <v/>
      </c>
      <c r="F88" s="19">
        <f>IF(OR($A88="",F$1=""),"",IF(F$1=Lists!$A$2,Products!$K88,0)+SUMIFS('Stock In'!$D:$D,'Stock In'!$B:$B,$A88,'Stock In'!$I:$I,F$1)-SUMIFS('Stock Out'!$D:$D,'Stock Out'!$B:$B,$A88,'Stock Out'!$I:$I,F$1))</f>
        <v/>
      </c>
      <c r="G88" s="19">
        <f>IF(OR($A88="",G$1=""),"",IF(G$1=Lists!$A$2,Products!$K88,0)+SUMIFS('Stock In'!$D:$D,'Stock In'!$B:$B,$A88,'Stock In'!$I:$I,G$1)-SUMIFS('Stock Out'!$D:$D,'Stock Out'!$B:$B,$A88,'Stock Out'!$I:$I,G$1))</f>
        <v/>
      </c>
      <c r="H88" s="19">
        <f>IF($A88="","",SUM(C88:G88))</f>
        <v/>
      </c>
    </row>
    <row r="89">
      <c r="A89">
        <f>IF(Products!A89="","",Products!A89)</f>
        <v/>
      </c>
      <c r="B89">
        <f>IF(Products!B89="","",Products!B89)</f>
        <v/>
      </c>
      <c r="C89" s="19">
        <f>IF(OR($A89="",C$1=""),"",IF(C$1=Lists!$A$2,Products!$K89,0)+SUMIFS('Stock In'!$D:$D,'Stock In'!$B:$B,$A89,'Stock In'!$I:$I,C$1)-SUMIFS('Stock Out'!$D:$D,'Stock Out'!$B:$B,$A89,'Stock Out'!$I:$I,C$1))</f>
        <v/>
      </c>
      <c r="D89" s="19">
        <f>IF(OR($A89="",D$1=""),"",IF(D$1=Lists!$A$2,Products!$K89,0)+SUMIFS('Stock In'!$D:$D,'Stock In'!$B:$B,$A89,'Stock In'!$I:$I,D$1)-SUMIFS('Stock Out'!$D:$D,'Stock Out'!$B:$B,$A89,'Stock Out'!$I:$I,D$1))</f>
        <v/>
      </c>
      <c r="E89" s="19">
        <f>IF(OR($A89="",E$1=""),"",IF(E$1=Lists!$A$2,Products!$K89,0)+SUMIFS('Stock In'!$D:$D,'Stock In'!$B:$B,$A89,'Stock In'!$I:$I,E$1)-SUMIFS('Stock Out'!$D:$D,'Stock Out'!$B:$B,$A89,'Stock Out'!$I:$I,E$1))</f>
        <v/>
      </c>
      <c r="F89" s="19">
        <f>IF(OR($A89="",F$1=""),"",IF(F$1=Lists!$A$2,Products!$K89,0)+SUMIFS('Stock In'!$D:$D,'Stock In'!$B:$B,$A89,'Stock In'!$I:$I,F$1)-SUMIFS('Stock Out'!$D:$D,'Stock Out'!$B:$B,$A89,'Stock Out'!$I:$I,F$1))</f>
        <v/>
      </c>
      <c r="G89" s="19">
        <f>IF(OR($A89="",G$1=""),"",IF(G$1=Lists!$A$2,Products!$K89,0)+SUMIFS('Stock In'!$D:$D,'Stock In'!$B:$B,$A89,'Stock In'!$I:$I,G$1)-SUMIFS('Stock Out'!$D:$D,'Stock Out'!$B:$B,$A89,'Stock Out'!$I:$I,G$1))</f>
        <v/>
      </c>
      <c r="H89" s="19">
        <f>IF($A89="","",SUM(C89:G89))</f>
        <v/>
      </c>
    </row>
    <row r="90">
      <c r="A90">
        <f>IF(Products!A90="","",Products!A90)</f>
        <v/>
      </c>
      <c r="B90">
        <f>IF(Products!B90="","",Products!B90)</f>
        <v/>
      </c>
      <c r="C90" s="19">
        <f>IF(OR($A90="",C$1=""),"",IF(C$1=Lists!$A$2,Products!$K90,0)+SUMIFS('Stock In'!$D:$D,'Stock In'!$B:$B,$A90,'Stock In'!$I:$I,C$1)-SUMIFS('Stock Out'!$D:$D,'Stock Out'!$B:$B,$A90,'Stock Out'!$I:$I,C$1))</f>
        <v/>
      </c>
      <c r="D90" s="19">
        <f>IF(OR($A90="",D$1=""),"",IF(D$1=Lists!$A$2,Products!$K90,0)+SUMIFS('Stock In'!$D:$D,'Stock In'!$B:$B,$A90,'Stock In'!$I:$I,D$1)-SUMIFS('Stock Out'!$D:$D,'Stock Out'!$B:$B,$A90,'Stock Out'!$I:$I,D$1))</f>
        <v/>
      </c>
      <c r="E90" s="19">
        <f>IF(OR($A90="",E$1=""),"",IF(E$1=Lists!$A$2,Products!$K90,0)+SUMIFS('Stock In'!$D:$D,'Stock In'!$B:$B,$A90,'Stock In'!$I:$I,E$1)-SUMIFS('Stock Out'!$D:$D,'Stock Out'!$B:$B,$A90,'Stock Out'!$I:$I,E$1))</f>
        <v/>
      </c>
      <c r="F90" s="19">
        <f>IF(OR($A90="",F$1=""),"",IF(F$1=Lists!$A$2,Products!$K90,0)+SUMIFS('Stock In'!$D:$D,'Stock In'!$B:$B,$A90,'Stock In'!$I:$I,F$1)-SUMIFS('Stock Out'!$D:$D,'Stock Out'!$B:$B,$A90,'Stock Out'!$I:$I,F$1))</f>
        <v/>
      </c>
      <c r="G90" s="19">
        <f>IF(OR($A90="",G$1=""),"",IF(G$1=Lists!$A$2,Products!$K90,0)+SUMIFS('Stock In'!$D:$D,'Stock In'!$B:$B,$A90,'Stock In'!$I:$I,G$1)-SUMIFS('Stock Out'!$D:$D,'Stock Out'!$B:$B,$A90,'Stock Out'!$I:$I,G$1))</f>
        <v/>
      </c>
      <c r="H90" s="19">
        <f>IF($A90="","",SUM(C90:G90))</f>
        <v/>
      </c>
    </row>
    <row r="91">
      <c r="A91">
        <f>IF(Products!A91="","",Products!A91)</f>
        <v/>
      </c>
      <c r="B91">
        <f>IF(Products!B91="","",Products!B91)</f>
        <v/>
      </c>
      <c r="C91" s="19">
        <f>IF(OR($A91="",C$1=""),"",IF(C$1=Lists!$A$2,Products!$K91,0)+SUMIFS('Stock In'!$D:$D,'Stock In'!$B:$B,$A91,'Stock In'!$I:$I,C$1)-SUMIFS('Stock Out'!$D:$D,'Stock Out'!$B:$B,$A91,'Stock Out'!$I:$I,C$1))</f>
        <v/>
      </c>
      <c r="D91" s="19">
        <f>IF(OR($A91="",D$1=""),"",IF(D$1=Lists!$A$2,Products!$K91,0)+SUMIFS('Stock In'!$D:$D,'Stock In'!$B:$B,$A91,'Stock In'!$I:$I,D$1)-SUMIFS('Stock Out'!$D:$D,'Stock Out'!$B:$B,$A91,'Stock Out'!$I:$I,D$1))</f>
        <v/>
      </c>
      <c r="E91" s="19">
        <f>IF(OR($A91="",E$1=""),"",IF(E$1=Lists!$A$2,Products!$K91,0)+SUMIFS('Stock In'!$D:$D,'Stock In'!$B:$B,$A91,'Stock In'!$I:$I,E$1)-SUMIFS('Stock Out'!$D:$D,'Stock Out'!$B:$B,$A91,'Stock Out'!$I:$I,E$1))</f>
        <v/>
      </c>
      <c r="F91" s="19">
        <f>IF(OR($A91="",F$1=""),"",IF(F$1=Lists!$A$2,Products!$K91,0)+SUMIFS('Stock In'!$D:$D,'Stock In'!$B:$B,$A91,'Stock In'!$I:$I,F$1)-SUMIFS('Stock Out'!$D:$D,'Stock Out'!$B:$B,$A91,'Stock Out'!$I:$I,F$1))</f>
        <v/>
      </c>
      <c r="G91" s="19">
        <f>IF(OR($A91="",G$1=""),"",IF(G$1=Lists!$A$2,Products!$K91,0)+SUMIFS('Stock In'!$D:$D,'Stock In'!$B:$B,$A91,'Stock In'!$I:$I,G$1)-SUMIFS('Stock Out'!$D:$D,'Stock Out'!$B:$B,$A91,'Stock Out'!$I:$I,G$1))</f>
        <v/>
      </c>
      <c r="H91" s="19">
        <f>IF($A91="","",SUM(C91:G91))</f>
        <v/>
      </c>
    </row>
    <row r="92">
      <c r="A92">
        <f>IF(Products!A92="","",Products!A92)</f>
        <v/>
      </c>
      <c r="B92">
        <f>IF(Products!B92="","",Products!B92)</f>
        <v/>
      </c>
      <c r="C92" s="19">
        <f>IF(OR($A92="",C$1=""),"",IF(C$1=Lists!$A$2,Products!$K92,0)+SUMIFS('Stock In'!$D:$D,'Stock In'!$B:$B,$A92,'Stock In'!$I:$I,C$1)-SUMIFS('Stock Out'!$D:$D,'Stock Out'!$B:$B,$A92,'Stock Out'!$I:$I,C$1))</f>
        <v/>
      </c>
      <c r="D92" s="19">
        <f>IF(OR($A92="",D$1=""),"",IF(D$1=Lists!$A$2,Products!$K92,0)+SUMIFS('Stock In'!$D:$D,'Stock In'!$B:$B,$A92,'Stock In'!$I:$I,D$1)-SUMIFS('Stock Out'!$D:$D,'Stock Out'!$B:$B,$A92,'Stock Out'!$I:$I,D$1))</f>
        <v/>
      </c>
      <c r="E92" s="19">
        <f>IF(OR($A92="",E$1=""),"",IF(E$1=Lists!$A$2,Products!$K92,0)+SUMIFS('Stock In'!$D:$D,'Stock In'!$B:$B,$A92,'Stock In'!$I:$I,E$1)-SUMIFS('Stock Out'!$D:$D,'Stock Out'!$B:$B,$A92,'Stock Out'!$I:$I,E$1))</f>
        <v/>
      </c>
      <c r="F92" s="19">
        <f>IF(OR($A92="",F$1=""),"",IF(F$1=Lists!$A$2,Products!$K92,0)+SUMIFS('Stock In'!$D:$D,'Stock In'!$B:$B,$A92,'Stock In'!$I:$I,F$1)-SUMIFS('Stock Out'!$D:$D,'Stock Out'!$B:$B,$A92,'Stock Out'!$I:$I,F$1))</f>
        <v/>
      </c>
      <c r="G92" s="19">
        <f>IF(OR($A92="",G$1=""),"",IF(G$1=Lists!$A$2,Products!$K92,0)+SUMIFS('Stock In'!$D:$D,'Stock In'!$B:$B,$A92,'Stock In'!$I:$I,G$1)-SUMIFS('Stock Out'!$D:$D,'Stock Out'!$B:$B,$A92,'Stock Out'!$I:$I,G$1))</f>
        <v/>
      </c>
      <c r="H92" s="19">
        <f>IF($A92="","",SUM(C92:G92))</f>
        <v/>
      </c>
    </row>
    <row r="93">
      <c r="A93">
        <f>IF(Products!A93="","",Products!A93)</f>
        <v/>
      </c>
      <c r="B93">
        <f>IF(Products!B93="","",Products!B93)</f>
        <v/>
      </c>
      <c r="C93" s="19">
        <f>IF(OR($A93="",C$1=""),"",IF(C$1=Lists!$A$2,Products!$K93,0)+SUMIFS('Stock In'!$D:$D,'Stock In'!$B:$B,$A93,'Stock In'!$I:$I,C$1)-SUMIFS('Stock Out'!$D:$D,'Stock Out'!$B:$B,$A93,'Stock Out'!$I:$I,C$1))</f>
        <v/>
      </c>
      <c r="D93" s="19">
        <f>IF(OR($A93="",D$1=""),"",IF(D$1=Lists!$A$2,Products!$K93,0)+SUMIFS('Stock In'!$D:$D,'Stock In'!$B:$B,$A93,'Stock In'!$I:$I,D$1)-SUMIFS('Stock Out'!$D:$D,'Stock Out'!$B:$B,$A93,'Stock Out'!$I:$I,D$1))</f>
        <v/>
      </c>
      <c r="E93" s="19">
        <f>IF(OR($A93="",E$1=""),"",IF(E$1=Lists!$A$2,Products!$K93,0)+SUMIFS('Stock In'!$D:$D,'Stock In'!$B:$B,$A93,'Stock In'!$I:$I,E$1)-SUMIFS('Stock Out'!$D:$D,'Stock Out'!$B:$B,$A93,'Stock Out'!$I:$I,E$1))</f>
        <v/>
      </c>
      <c r="F93" s="19">
        <f>IF(OR($A93="",F$1=""),"",IF(F$1=Lists!$A$2,Products!$K93,0)+SUMIFS('Stock In'!$D:$D,'Stock In'!$B:$B,$A93,'Stock In'!$I:$I,F$1)-SUMIFS('Stock Out'!$D:$D,'Stock Out'!$B:$B,$A93,'Stock Out'!$I:$I,F$1))</f>
        <v/>
      </c>
      <c r="G93" s="19">
        <f>IF(OR($A93="",G$1=""),"",IF(G$1=Lists!$A$2,Products!$K93,0)+SUMIFS('Stock In'!$D:$D,'Stock In'!$B:$B,$A93,'Stock In'!$I:$I,G$1)-SUMIFS('Stock Out'!$D:$D,'Stock Out'!$B:$B,$A93,'Stock Out'!$I:$I,G$1))</f>
        <v/>
      </c>
      <c r="H93" s="19">
        <f>IF($A93="","",SUM(C93:G93))</f>
        <v/>
      </c>
    </row>
    <row r="94">
      <c r="A94">
        <f>IF(Products!A94="","",Products!A94)</f>
        <v/>
      </c>
      <c r="B94">
        <f>IF(Products!B94="","",Products!B94)</f>
        <v/>
      </c>
      <c r="C94" s="19">
        <f>IF(OR($A94="",C$1=""),"",IF(C$1=Lists!$A$2,Products!$K94,0)+SUMIFS('Stock In'!$D:$D,'Stock In'!$B:$B,$A94,'Stock In'!$I:$I,C$1)-SUMIFS('Stock Out'!$D:$D,'Stock Out'!$B:$B,$A94,'Stock Out'!$I:$I,C$1))</f>
        <v/>
      </c>
      <c r="D94" s="19">
        <f>IF(OR($A94="",D$1=""),"",IF(D$1=Lists!$A$2,Products!$K94,0)+SUMIFS('Stock In'!$D:$D,'Stock In'!$B:$B,$A94,'Stock In'!$I:$I,D$1)-SUMIFS('Stock Out'!$D:$D,'Stock Out'!$B:$B,$A94,'Stock Out'!$I:$I,D$1))</f>
        <v/>
      </c>
      <c r="E94" s="19">
        <f>IF(OR($A94="",E$1=""),"",IF(E$1=Lists!$A$2,Products!$K94,0)+SUMIFS('Stock In'!$D:$D,'Stock In'!$B:$B,$A94,'Stock In'!$I:$I,E$1)-SUMIFS('Stock Out'!$D:$D,'Stock Out'!$B:$B,$A94,'Stock Out'!$I:$I,E$1))</f>
        <v/>
      </c>
      <c r="F94" s="19">
        <f>IF(OR($A94="",F$1=""),"",IF(F$1=Lists!$A$2,Products!$K94,0)+SUMIFS('Stock In'!$D:$D,'Stock In'!$B:$B,$A94,'Stock In'!$I:$I,F$1)-SUMIFS('Stock Out'!$D:$D,'Stock Out'!$B:$B,$A94,'Stock Out'!$I:$I,F$1))</f>
        <v/>
      </c>
      <c r="G94" s="19">
        <f>IF(OR($A94="",G$1=""),"",IF(G$1=Lists!$A$2,Products!$K94,0)+SUMIFS('Stock In'!$D:$D,'Stock In'!$B:$B,$A94,'Stock In'!$I:$I,G$1)-SUMIFS('Stock Out'!$D:$D,'Stock Out'!$B:$B,$A94,'Stock Out'!$I:$I,G$1))</f>
        <v/>
      </c>
      <c r="H94" s="19">
        <f>IF($A94="","",SUM(C94:G94))</f>
        <v/>
      </c>
    </row>
    <row r="95">
      <c r="A95">
        <f>IF(Products!A95="","",Products!A95)</f>
        <v/>
      </c>
      <c r="B95">
        <f>IF(Products!B95="","",Products!B95)</f>
        <v/>
      </c>
      <c r="C95" s="19">
        <f>IF(OR($A95="",C$1=""),"",IF(C$1=Lists!$A$2,Products!$K95,0)+SUMIFS('Stock In'!$D:$D,'Stock In'!$B:$B,$A95,'Stock In'!$I:$I,C$1)-SUMIFS('Stock Out'!$D:$D,'Stock Out'!$B:$B,$A95,'Stock Out'!$I:$I,C$1))</f>
        <v/>
      </c>
      <c r="D95" s="19">
        <f>IF(OR($A95="",D$1=""),"",IF(D$1=Lists!$A$2,Products!$K95,0)+SUMIFS('Stock In'!$D:$D,'Stock In'!$B:$B,$A95,'Stock In'!$I:$I,D$1)-SUMIFS('Stock Out'!$D:$D,'Stock Out'!$B:$B,$A95,'Stock Out'!$I:$I,D$1))</f>
        <v/>
      </c>
      <c r="E95" s="19">
        <f>IF(OR($A95="",E$1=""),"",IF(E$1=Lists!$A$2,Products!$K95,0)+SUMIFS('Stock In'!$D:$D,'Stock In'!$B:$B,$A95,'Stock In'!$I:$I,E$1)-SUMIFS('Stock Out'!$D:$D,'Stock Out'!$B:$B,$A95,'Stock Out'!$I:$I,E$1))</f>
        <v/>
      </c>
      <c r="F95" s="19">
        <f>IF(OR($A95="",F$1=""),"",IF(F$1=Lists!$A$2,Products!$K95,0)+SUMIFS('Stock In'!$D:$D,'Stock In'!$B:$B,$A95,'Stock In'!$I:$I,F$1)-SUMIFS('Stock Out'!$D:$D,'Stock Out'!$B:$B,$A95,'Stock Out'!$I:$I,F$1))</f>
        <v/>
      </c>
      <c r="G95" s="19">
        <f>IF(OR($A95="",G$1=""),"",IF(G$1=Lists!$A$2,Products!$K95,0)+SUMIFS('Stock In'!$D:$D,'Stock In'!$B:$B,$A95,'Stock In'!$I:$I,G$1)-SUMIFS('Stock Out'!$D:$D,'Stock Out'!$B:$B,$A95,'Stock Out'!$I:$I,G$1))</f>
        <v/>
      </c>
      <c r="H95" s="19">
        <f>IF($A95="","",SUM(C95:G95))</f>
        <v/>
      </c>
    </row>
    <row r="96">
      <c r="A96">
        <f>IF(Products!A96="","",Products!A96)</f>
        <v/>
      </c>
      <c r="B96">
        <f>IF(Products!B96="","",Products!B96)</f>
        <v/>
      </c>
      <c r="C96" s="19">
        <f>IF(OR($A96="",C$1=""),"",IF(C$1=Lists!$A$2,Products!$K96,0)+SUMIFS('Stock In'!$D:$D,'Stock In'!$B:$B,$A96,'Stock In'!$I:$I,C$1)-SUMIFS('Stock Out'!$D:$D,'Stock Out'!$B:$B,$A96,'Stock Out'!$I:$I,C$1))</f>
        <v/>
      </c>
      <c r="D96" s="19">
        <f>IF(OR($A96="",D$1=""),"",IF(D$1=Lists!$A$2,Products!$K96,0)+SUMIFS('Stock In'!$D:$D,'Stock In'!$B:$B,$A96,'Stock In'!$I:$I,D$1)-SUMIFS('Stock Out'!$D:$D,'Stock Out'!$B:$B,$A96,'Stock Out'!$I:$I,D$1))</f>
        <v/>
      </c>
      <c r="E96" s="19">
        <f>IF(OR($A96="",E$1=""),"",IF(E$1=Lists!$A$2,Products!$K96,0)+SUMIFS('Stock In'!$D:$D,'Stock In'!$B:$B,$A96,'Stock In'!$I:$I,E$1)-SUMIFS('Stock Out'!$D:$D,'Stock Out'!$B:$B,$A96,'Stock Out'!$I:$I,E$1))</f>
        <v/>
      </c>
      <c r="F96" s="19">
        <f>IF(OR($A96="",F$1=""),"",IF(F$1=Lists!$A$2,Products!$K96,0)+SUMIFS('Stock In'!$D:$D,'Stock In'!$B:$B,$A96,'Stock In'!$I:$I,F$1)-SUMIFS('Stock Out'!$D:$D,'Stock Out'!$B:$B,$A96,'Stock Out'!$I:$I,F$1))</f>
        <v/>
      </c>
      <c r="G96" s="19">
        <f>IF(OR($A96="",G$1=""),"",IF(G$1=Lists!$A$2,Products!$K96,0)+SUMIFS('Stock In'!$D:$D,'Stock In'!$B:$B,$A96,'Stock In'!$I:$I,G$1)-SUMIFS('Stock Out'!$D:$D,'Stock Out'!$B:$B,$A96,'Stock Out'!$I:$I,G$1))</f>
        <v/>
      </c>
      <c r="H96" s="19">
        <f>IF($A96="","",SUM(C96:G96))</f>
        <v/>
      </c>
    </row>
    <row r="97">
      <c r="A97">
        <f>IF(Products!A97="","",Products!A97)</f>
        <v/>
      </c>
      <c r="B97">
        <f>IF(Products!B97="","",Products!B97)</f>
        <v/>
      </c>
      <c r="C97" s="19">
        <f>IF(OR($A97="",C$1=""),"",IF(C$1=Lists!$A$2,Products!$K97,0)+SUMIFS('Stock In'!$D:$D,'Stock In'!$B:$B,$A97,'Stock In'!$I:$I,C$1)-SUMIFS('Stock Out'!$D:$D,'Stock Out'!$B:$B,$A97,'Stock Out'!$I:$I,C$1))</f>
        <v/>
      </c>
      <c r="D97" s="19">
        <f>IF(OR($A97="",D$1=""),"",IF(D$1=Lists!$A$2,Products!$K97,0)+SUMIFS('Stock In'!$D:$D,'Stock In'!$B:$B,$A97,'Stock In'!$I:$I,D$1)-SUMIFS('Stock Out'!$D:$D,'Stock Out'!$B:$B,$A97,'Stock Out'!$I:$I,D$1))</f>
        <v/>
      </c>
      <c r="E97" s="19">
        <f>IF(OR($A97="",E$1=""),"",IF(E$1=Lists!$A$2,Products!$K97,0)+SUMIFS('Stock In'!$D:$D,'Stock In'!$B:$B,$A97,'Stock In'!$I:$I,E$1)-SUMIFS('Stock Out'!$D:$D,'Stock Out'!$B:$B,$A97,'Stock Out'!$I:$I,E$1))</f>
        <v/>
      </c>
      <c r="F97" s="19">
        <f>IF(OR($A97="",F$1=""),"",IF(F$1=Lists!$A$2,Products!$K97,0)+SUMIFS('Stock In'!$D:$D,'Stock In'!$B:$B,$A97,'Stock In'!$I:$I,F$1)-SUMIFS('Stock Out'!$D:$D,'Stock Out'!$B:$B,$A97,'Stock Out'!$I:$I,F$1))</f>
        <v/>
      </c>
      <c r="G97" s="19">
        <f>IF(OR($A97="",G$1=""),"",IF(G$1=Lists!$A$2,Products!$K97,0)+SUMIFS('Stock In'!$D:$D,'Stock In'!$B:$B,$A97,'Stock In'!$I:$I,G$1)-SUMIFS('Stock Out'!$D:$D,'Stock Out'!$B:$B,$A97,'Stock Out'!$I:$I,G$1))</f>
        <v/>
      </c>
      <c r="H97" s="19">
        <f>IF($A97="","",SUM(C97:G97))</f>
        <v/>
      </c>
    </row>
    <row r="98">
      <c r="A98">
        <f>IF(Products!A98="","",Products!A98)</f>
        <v/>
      </c>
      <c r="B98">
        <f>IF(Products!B98="","",Products!B98)</f>
        <v/>
      </c>
      <c r="C98" s="19">
        <f>IF(OR($A98="",C$1=""),"",IF(C$1=Lists!$A$2,Products!$K98,0)+SUMIFS('Stock In'!$D:$D,'Stock In'!$B:$B,$A98,'Stock In'!$I:$I,C$1)-SUMIFS('Stock Out'!$D:$D,'Stock Out'!$B:$B,$A98,'Stock Out'!$I:$I,C$1))</f>
        <v/>
      </c>
      <c r="D98" s="19">
        <f>IF(OR($A98="",D$1=""),"",IF(D$1=Lists!$A$2,Products!$K98,0)+SUMIFS('Stock In'!$D:$D,'Stock In'!$B:$B,$A98,'Stock In'!$I:$I,D$1)-SUMIFS('Stock Out'!$D:$D,'Stock Out'!$B:$B,$A98,'Stock Out'!$I:$I,D$1))</f>
        <v/>
      </c>
      <c r="E98" s="19">
        <f>IF(OR($A98="",E$1=""),"",IF(E$1=Lists!$A$2,Products!$K98,0)+SUMIFS('Stock In'!$D:$D,'Stock In'!$B:$B,$A98,'Stock In'!$I:$I,E$1)-SUMIFS('Stock Out'!$D:$D,'Stock Out'!$B:$B,$A98,'Stock Out'!$I:$I,E$1))</f>
        <v/>
      </c>
      <c r="F98" s="19">
        <f>IF(OR($A98="",F$1=""),"",IF(F$1=Lists!$A$2,Products!$K98,0)+SUMIFS('Stock In'!$D:$D,'Stock In'!$B:$B,$A98,'Stock In'!$I:$I,F$1)-SUMIFS('Stock Out'!$D:$D,'Stock Out'!$B:$B,$A98,'Stock Out'!$I:$I,F$1))</f>
        <v/>
      </c>
      <c r="G98" s="19">
        <f>IF(OR($A98="",G$1=""),"",IF(G$1=Lists!$A$2,Products!$K98,0)+SUMIFS('Stock In'!$D:$D,'Stock In'!$B:$B,$A98,'Stock In'!$I:$I,G$1)-SUMIFS('Stock Out'!$D:$D,'Stock Out'!$B:$B,$A98,'Stock Out'!$I:$I,G$1))</f>
        <v/>
      </c>
      <c r="H98" s="19">
        <f>IF($A98="","",SUM(C98:G98))</f>
        <v/>
      </c>
    </row>
    <row r="99">
      <c r="A99">
        <f>IF(Products!A99="","",Products!A99)</f>
        <v/>
      </c>
      <c r="B99">
        <f>IF(Products!B99="","",Products!B99)</f>
        <v/>
      </c>
      <c r="C99" s="19">
        <f>IF(OR($A99="",C$1=""),"",IF(C$1=Lists!$A$2,Products!$K99,0)+SUMIFS('Stock In'!$D:$D,'Stock In'!$B:$B,$A99,'Stock In'!$I:$I,C$1)-SUMIFS('Stock Out'!$D:$D,'Stock Out'!$B:$B,$A99,'Stock Out'!$I:$I,C$1))</f>
        <v/>
      </c>
      <c r="D99" s="19">
        <f>IF(OR($A99="",D$1=""),"",IF(D$1=Lists!$A$2,Products!$K99,0)+SUMIFS('Stock In'!$D:$D,'Stock In'!$B:$B,$A99,'Stock In'!$I:$I,D$1)-SUMIFS('Stock Out'!$D:$D,'Stock Out'!$B:$B,$A99,'Stock Out'!$I:$I,D$1))</f>
        <v/>
      </c>
      <c r="E99" s="19">
        <f>IF(OR($A99="",E$1=""),"",IF(E$1=Lists!$A$2,Products!$K99,0)+SUMIFS('Stock In'!$D:$D,'Stock In'!$B:$B,$A99,'Stock In'!$I:$I,E$1)-SUMIFS('Stock Out'!$D:$D,'Stock Out'!$B:$B,$A99,'Stock Out'!$I:$I,E$1))</f>
        <v/>
      </c>
      <c r="F99" s="19">
        <f>IF(OR($A99="",F$1=""),"",IF(F$1=Lists!$A$2,Products!$K99,0)+SUMIFS('Stock In'!$D:$D,'Stock In'!$B:$B,$A99,'Stock In'!$I:$I,F$1)-SUMIFS('Stock Out'!$D:$D,'Stock Out'!$B:$B,$A99,'Stock Out'!$I:$I,F$1))</f>
        <v/>
      </c>
      <c r="G99" s="19">
        <f>IF(OR($A99="",G$1=""),"",IF(G$1=Lists!$A$2,Products!$K99,0)+SUMIFS('Stock In'!$D:$D,'Stock In'!$B:$B,$A99,'Stock In'!$I:$I,G$1)-SUMIFS('Stock Out'!$D:$D,'Stock Out'!$B:$B,$A99,'Stock Out'!$I:$I,G$1))</f>
        <v/>
      </c>
      <c r="H99" s="19">
        <f>IF($A99="","",SUM(C99:G99))</f>
        <v/>
      </c>
    </row>
    <row r="100">
      <c r="A100">
        <f>IF(Products!A100="","",Products!A100)</f>
        <v/>
      </c>
      <c r="B100">
        <f>IF(Products!B100="","",Products!B100)</f>
        <v/>
      </c>
      <c r="C100" s="19">
        <f>IF(OR($A100="",C$1=""),"",IF(C$1=Lists!$A$2,Products!$K100,0)+SUMIFS('Stock In'!$D:$D,'Stock In'!$B:$B,$A100,'Stock In'!$I:$I,C$1)-SUMIFS('Stock Out'!$D:$D,'Stock Out'!$B:$B,$A100,'Stock Out'!$I:$I,C$1))</f>
        <v/>
      </c>
      <c r="D100" s="19">
        <f>IF(OR($A100="",D$1=""),"",IF(D$1=Lists!$A$2,Products!$K100,0)+SUMIFS('Stock In'!$D:$D,'Stock In'!$B:$B,$A100,'Stock In'!$I:$I,D$1)-SUMIFS('Stock Out'!$D:$D,'Stock Out'!$B:$B,$A100,'Stock Out'!$I:$I,D$1))</f>
        <v/>
      </c>
      <c r="E100" s="19">
        <f>IF(OR($A100="",E$1=""),"",IF(E$1=Lists!$A$2,Products!$K100,0)+SUMIFS('Stock In'!$D:$D,'Stock In'!$B:$B,$A100,'Stock In'!$I:$I,E$1)-SUMIFS('Stock Out'!$D:$D,'Stock Out'!$B:$B,$A100,'Stock Out'!$I:$I,E$1))</f>
        <v/>
      </c>
      <c r="F100" s="19">
        <f>IF(OR($A100="",F$1=""),"",IF(F$1=Lists!$A$2,Products!$K100,0)+SUMIFS('Stock In'!$D:$D,'Stock In'!$B:$B,$A100,'Stock In'!$I:$I,F$1)-SUMIFS('Stock Out'!$D:$D,'Stock Out'!$B:$B,$A100,'Stock Out'!$I:$I,F$1))</f>
        <v/>
      </c>
      <c r="G100" s="19">
        <f>IF(OR($A100="",G$1=""),"",IF(G$1=Lists!$A$2,Products!$K100,0)+SUMIFS('Stock In'!$D:$D,'Stock In'!$B:$B,$A100,'Stock In'!$I:$I,G$1)-SUMIFS('Stock Out'!$D:$D,'Stock Out'!$B:$B,$A100,'Stock Out'!$I:$I,G$1))</f>
        <v/>
      </c>
      <c r="H100" s="19">
        <f>IF($A100="","",SUM(C100:G100))</f>
        <v/>
      </c>
    </row>
    <row r="101">
      <c r="A101">
        <f>IF(Products!A101="","",Products!A101)</f>
        <v/>
      </c>
      <c r="B101">
        <f>IF(Products!B101="","",Products!B101)</f>
        <v/>
      </c>
      <c r="C101" s="19">
        <f>IF(OR($A101="",C$1=""),"",IF(C$1=Lists!$A$2,Products!$K101,0)+SUMIFS('Stock In'!$D:$D,'Stock In'!$B:$B,$A101,'Stock In'!$I:$I,C$1)-SUMIFS('Stock Out'!$D:$D,'Stock Out'!$B:$B,$A101,'Stock Out'!$I:$I,C$1))</f>
        <v/>
      </c>
      <c r="D101" s="19">
        <f>IF(OR($A101="",D$1=""),"",IF(D$1=Lists!$A$2,Products!$K101,0)+SUMIFS('Stock In'!$D:$D,'Stock In'!$B:$B,$A101,'Stock In'!$I:$I,D$1)-SUMIFS('Stock Out'!$D:$D,'Stock Out'!$B:$B,$A101,'Stock Out'!$I:$I,D$1))</f>
        <v/>
      </c>
      <c r="E101" s="19">
        <f>IF(OR($A101="",E$1=""),"",IF(E$1=Lists!$A$2,Products!$K101,0)+SUMIFS('Stock In'!$D:$D,'Stock In'!$B:$B,$A101,'Stock In'!$I:$I,E$1)-SUMIFS('Stock Out'!$D:$D,'Stock Out'!$B:$B,$A101,'Stock Out'!$I:$I,E$1))</f>
        <v/>
      </c>
      <c r="F101" s="19">
        <f>IF(OR($A101="",F$1=""),"",IF(F$1=Lists!$A$2,Products!$K101,0)+SUMIFS('Stock In'!$D:$D,'Stock In'!$B:$B,$A101,'Stock In'!$I:$I,F$1)-SUMIFS('Stock Out'!$D:$D,'Stock Out'!$B:$B,$A101,'Stock Out'!$I:$I,F$1))</f>
        <v/>
      </c>
      <c r="G101" s="19">
        <f>IF(OR($A101="",G$1=""),"",IF(G$1=Lists!$A$2,Products!$K101,0)+SUMIFS('Stock In'!$D:$D,'Stock In'!$B:$B,$A101,'Stock In'!$I:$I,G$1)-SUMIFS('Stock Out'!$D:$D,'Stock Out'!$B:$B,$A101,'Stock Out'!$I:$I,G$1))</f>
        <v/>
      </c>
      <c r="H101" s="19">
        <f>IF($A101="","",SUM(C101:G101))</f>
        <v/>
      </c>
    </row>
    <row r="102">
      <c r="A102">
        <f>IF(Products!A102="","",Products!A102)</f>
        <v/>
      </c>
      <c r="B102">
        <f>IF(Products!B102="","",Products!B102)</f>
        <v/>
      </c>
      <c r="C102" s="19">
        <f>IF(OR($A102="",C$1=""),"",IF(C$1=Lists!$A$2,Products!$K102,0)+SUMIFS('Stock In'!$D:$D,'Stock In'!$B:$B,$A102,'Stock In'!$I:$I,C$1)-SUMIFS('Stock Out'!$D:$D,'Stock Out'!$B:$B,$A102,'Stock Out'!$I:$I,C$1))</f>
        <v/>
      </c>
      <c r="D102" s="19">
        <f>IF(OR($A102="",D$1=""),"",IF(D$1=Lists!$A$2,Products!$K102,0)+SUMIFS('Stock In'!$D:$D,'Stock In'!$B:$B,$A102,'Stock In'!$I:$I,D$1)-SUMIFS('Stock Out'!$D:$D,'Stock Out'!$B:$B,$A102,'Stock Out'!$I:$I,D$1))</f>
        <v/>
      </c>
      <c r="E102" s="19">
        <f>IF(OR($A102="",E$1=""),"",IF(E$1=Lists!$A$2,Products!$K102,0)+SUMIFS('Stock In'!$D:$D,'Stock In'!$B:$B,$A102,'Stock In'!$I:$I,E$1)-SUMIFS('Stock Out'!$D:$D,'Stock Out'!$B:$B,$A102,'Stock Out'!$I:$I,E$1))</f>
        <v/>
      </c>
      <c r="F102" s="19">
        <f>IF(OR($A102="",F$1=""),"",IF(F$1=Lists!$A$2,Products!$K102,0)+SUMIFS('Stock In'!$D:$D,'Stock In'!$B:$B,$A102,'Stock In'!$I:$I,F$1)-SUMIFS('Stock Out'!$D:$D,'Stock Out'!$B:$B,$A102,'Stock Out'!$I:$I,F$1))</f>
        <v/>
      </c>
      <c r="G102" s="19">
        <f>IF(OR($A102="",G$1=""),"",IF(G$1=Lists!$A$2,Products!$K102,0)+SUMIFS('Stock In'!$D:$D,'Stock In'!$B:$B,$A102,'Stock In'!$I:$I,G$1)-SUMIFS('Stock Out'!$D:$D,'Stock Out'!$B:$B,$A102,'Stock Out'!$I:$I,G$1))</f>
        <v/>
      </c>
      <c r="H102" s="19">
        <f>IF($A102="","",SUM(C102:G102))</f>
        <v/>
      </c>
    </row>
    <row r="103">
      <c r="A103">
        <f>IF(Products!A103="","",Products!A103)</f>
        <v/>
      </c>
      <c r="B103">
        <f>IF(Products!B103="","",Products!B103)</f>
        <v/>
      </c>
      <c r="C103" s="19">
        <f>IF(OR($A103="",C$1=""),"",IF(C$1=Lists!$A$2,Products!$K103,0)+SUMIFS('Stock In'!$D:$D,'Stock In'!$B:$B,$A103,'Stock In'!$I:$I,C$1)-SUMIFS('Stock Out'!$D:$D,'Stock Out'!$B:$B,$A103,'Stock Out'!$I:$I,C$1))</f>
        <v/>
      </c>
      <c r="D103" s="19">
        <f>IF(OR($A103="",D$1=""),"",IF(D$1=Lists!$A$2,Products!$K103,0)+SUMIFS('Stock In'!$D:$D,'Stock In'!$B:$B,$A103,'Stock In'!$I:$I,D$1)-SUMIFS('Stock Out'!$D:$D,'Stock Out'!$B:$B,$A103,'Stock Out'!$I:$I,D$1))</f>
        <v/>
      </c>
      <c r="E103" s="19">
        <f>IF(OR($A103="",E$1=""),"",IF(E$1=Lists!$A$2,Products!$K103,0)+SUMIFS('Stock In'!$D:$D,'Stock In'!$B:$B,$A103,'Stock In'!$I:$I,E$1)-SUMIFS('Stock Out'!$D:$D,'Stock Out'!$B:$B,$A103,'Stock Out'!$I:$I,E$1))</f>
        <v/>
      </c>
      <c r="F103" s="19">
        <f>IF(OR($A103="",F$1=""),"",IF(F$1=Lists!$A$2,Products!$K103,0)+SUMIFS('Stock In'!$D:$D,'Stock In'!$B:$B,$A103,'Stock In'!$I:$I,F$1)-SUMIFS('Stock Out'!$D:$D,'Stock Out'!$B:$B,$A103,'Stock Out'!$I:$I,F$1))</f>
        <v/>
      </c>
      <c r="G103" s="19">
        <f>IF(OR($A103="",G$1=""),"",IF(G$1=Lists!$A$2,Products!$K103,0)+SUMIFS('Stock In'!$D:$D,'Stock In'!$B:$B,$A103,'Stock In'!$I:$I,G$1)-SUMIFS('Stock Out'!$D:$D,'Stock Out'!$B:$B,$A103,'Stock Out'!$I:$I,G$1))</f>
        <v/>
      </c>
      <c r="H103" s="19">
        <f>IF($A103="","",SUM(C103:G103))</f>
        <v/>
      </c>
    </row>
    <row r="104">
      <c r="A104">
        <f>IF(Products!A104="","",Products!A104)</f>
        <v/>
      </c>
      <c r="B104">
        <f>IF(Products!B104="","",Products!B104)</f>
        <v/>
      </c>
      <c r="C104" s="19">
        <f>IF(OR($A104="",C$1=""),"",IF(C$1=Lists!$A$2,Products!$K104,0)+SUMIFS('Stock In'!$D:$D,'Stock In'!$B:$B,$A104,'Stock In'!$I:$I,C$1)-SUMIFS('Stock Out'!$D:$D,'Stock Out'!$B:$B,$A104,'Stock Out'!$I:$I,C$1))</f>
        <v/>
      </c>
      <c r="D104" s="19">
        <f>IF(OR($A104="",D$1=""),"",IF(D$1=Lists!$A$2,Products!$K104,0)+SUMIFS('Stock In'!$D:$D,'Stock In'!$B:$B,$A104,'Stock In'!$I:$I,D$1)-SUMIFS('Stock Out'!$D:$D,'Stock Out'!$B:$B,$A104,'Stock Out'!$I:$I,D$1))</f>
        <v/>
      </c>
      <c r="E104" s="19">
        <f>IF(OR($A104="",E$1=""),"",IF(E$1=Lists!$A$2,Products!$K104,0)+SUMIFS('Stock In'!$D:$D,'Stock In'!$B:$B,$A104,'Stock In'!$I:$I,E$1)-SUMIFS('Stock Out'!$D:$D,'Stock Out'!$B:$B,$A104,'Stock Out'!$I:$I,E$1))</f>
        <v/>
      </c>
      <c r="F104" s="19">
        <f>IF(OR($A104="",F$1=""),"",IF(F$1=Lists!$A$2,Products!$K104,0)+SUMIFS('Stock In'!$D:$D,'Stock In'!$B:$B,$A104,'Stock In'!$I:$I,F$1)-SUMIFS('Stock Out'!$D:$D,'Stock Out'!$B:$B,$A104,'Stock Out'!$I:$I,F$1))</f>
        <v/>
      </c>
      <c r="G104" s="19">
        <f>IF(OR($A104="",G$1=""),"",IF(G$1=Lists!$A$2,Products!$K104,0)+SUMIFS('Stock In'!$D:$D,'Stock In'!$B:$B,$A104,'Stock In'!$I:$I,G$1)-SUMIFS('Stock Out'!$D:$D,'Stock Out'!$B:$B,$A104,'Stock Out'!$I:$I,G$1))</f>
        <v/>
      </c>
      <c r="H104" s="19">
        <f>IF($A104="","",SUM(C104:G104))</f>
        <v/>
      </c>
    </row>
    <row r="105">
      <c r="A105">
        <f>IF(Products!A105="","",Products!A105)</f>
        <v/>
      </c>
      <c r="B105">
        <f>IF(Products!B105="","",Products!B105)</f>
        <v/>
      </c>
      <c r="C105" s="19">
        <f>IF(OR($A105="",C$1=""),"",IF(C$1=Lists!$A$2,Products!$K105,0)+SUMIFS('Stock In'!$D:$D,'Stock In'!$B:$B,$A105,'Stock In'!$I:$I,C$1)-SUMIFS('Stock Out'!$D:$D,'Stock Out'!$B:$B,$A105,'Stock Out'!$I:$I,C$1))</f>
        <v/>
      </c>
      <c r="D105" s="19">
        <f>IF(OR($A105="",D$1=""),"",IF(D$1=Lists!$A$2,Products!$K105,0)+SUMIFS('Stock In'!$D:$D,'Stock In'!$B:$B,$A105,'Stock In'!$I:$I,D$1)-SUMIFS('Stock Out'!$D:$D,'Stock Out'!$B:$B,$A105,'Stock Out'!$I:$I,D$1))</f>
        <v/>
      </c>
      <c r="E105" s="19">
        <f>IF(OR($A105="",E$1=""),"",IF(E$1=Lists!$A$2,Products!$K105,0)+SUMIFS('Stock In'!$D:$D,'Stock In'!$B:$B,$A105,'Stock In'!$I:$I,E$1)-SUMIFS('Stock Out'!$D:$D,'Stock Out'!$B:$B,$A105,'Stock Out'!$I:$I,E$1))</f>
        <v/>
      </c>
      <c r="F105" s="19">
        <f>IF(OR($A105="",F$1=""),"",IF(F$1=Lists!$A$2,Products!$K105,0)+SUMIFS('Stock In'!$D:$D,'Stock In'!$B:$B,$A105,'Stock In'!$I:$I,F$1)-SUMIFS('Stock Out'!$D:$D,'Stock Out'!$B:$B,$A105,'Stock Out'!$I:$I,F$1))</f>
        <v/>
      </c>
      <c r="G105" s="19">
        <f>IF(OR($A105="",G$1=""),"",IF(G$1=Lists!$A$2,Products!$K105,0)+SUMIFS('Stock In'!$D:$D,'Stock In'!$B:$B,$A105,'Stock In'!$I:$I,G$1)-SUMIFS('Stock Out'!$D:$D,'Stock Out'!$B:$B,$A105,'Stock Out'!$I:$I,G$1))</f>
        <v/>
      </c>
      <c r="H105" s="19">
        <f>IF($A105="","",SUM(C105:G105))</f>
        <v/>
      </c>
    </row>
    <row r="106">
      <c r="A106">
        <f>IF(Products!A106="","",Products!A106)</f>
        <v/>
      </c>
      <c r="B106">
        <f>IF(Products!B106="","",Products!B106)</f>
        <v/>
      </c>
      <c r="C106" s="19">
        <f>IF(OR($A106="",C$1=""),"",IF(C$1=Lists!$A$2,Products!$K106,0)+SUMIFS('Stock In'!$D:$D,'Stock In'!$B:$B,$A106,'Stock In'!$I:$I,C$1)-SUMIFS('Stock Out'!$D:$D,'Stock Out'!$B:$B,$A106,'Stock Out'!$I:$I,C$1))</f>
        <v/>
      </c>
      <c r="D106" s="19">
        <f>IF(OR($A106="",D$1=""),"",IF(D$1=Lists!$A$2,Products!$K106,0)+SUMIFS('Stock In'!$D:$D,'Stock In'!$B:$B,$A106,'Stock In'!$I:$I,D$1)-SUMIFS('Stock Out'!$D:$D,'Stock Out'!$B:$B,$A106,'Stock Out'!$I:$I,D$1))</f>
        <v/>
      </c>
      <c r="E106" s="19">
        <f>IF(OR($A106="",E$1=""),"",IF(E$1=Lists!$A$2,Products!$K106,0)+SUMIFS('Stock In'!$D:$D,'Stock In'!$B:$B,$A106,'Stock In'!$I:$I,E$1)-SUMIFS('Stock Out'!$D:$D,'Stock Out'!$B:$B,$A106,'Stock Out'!$I:$I,E$1))</f>
        <v/>
      </c>
      <c r="F106" s="19">
        <f>IF(OR($A106="",F$1=""),"",IF(F$1=Lists!$A$2,Products!$K106,0)+SUMIFS('Stock In'!$D:$D,'Stock In'!$B:$B,$A106,'Stock In'!$I:$I,F$1)-SUMIFS('Stock Out'!$D:$D,'Stock Out'!$B:$B,$A106,'Stock Out'!$I:$I,F$1))</f>
        <v/>
      </c>
      <c r="G106" s="19">
        <f>IF(OR($A106="",G$1=""),"",IF(G$1=Lists!$A$2,Products!$K106,0)+SUMIFS('Stock In'!$D:$D,'Stock In'!$B:$B,$A106,'Stock In'!$I:$I,G$1)-SUMIFS('Stock Out'!$D:$D,'Stock Out'!$B:$B,$A106,'Stock Out'!$I:$I,G$1))</f>
        <v/>
      </c>
      <c r="H106" s="19">
        <f>IF($A106="","",SUM(C106:G106))</f>
        <v/>
      </c>
    </row>
    <row r="107">
      <c r="A107">
        <f>IF(Products!A107="","",Products!A107)</f>
        <v/>
      </c>
      <c r="B107">
        <f>IF(Products!B107="","",Products!B107)</f>
        <v/>
      </c>
      <c r="C107" s="19">
        <f>IF(OR($A107="",C$1=""),"",IF(C$1=Lists!$A$2,Products!$K107,0)+SUMIFS('Stock In'!$D:$D,'Stock In'!$B:$B,$A107,'Stock In'!$I:$I,C$1)-SUMIFS('Stock Out'!$D:$D,'Stock Out'!$B:$B,$A107,'Stock Out'!$I:$I,C$1))</f>
        <v/>
      </c>
      <c r="D107" s="19">
        <f>IF(OR($A107="",D$1=""),"",IF(D$1=Lists!$A$2,Products!$K107,0)+SUMIFS('Stock In'!$D:$D,'Stock In'!$B:$B,$A107,'Stock In'!$I:$I,D$1)-SUMIFS('Stock Out'!$D:$D,'Stock Out'!$B:$B,$A107,'Stock Out'!$I:$I,D$1))</f>
        <v/>
      </c>
      <c r="E107" s="19">
        <f>IF(OR($A107="",E$1=""),"",IF(E$1=Lists!$A$2,Products!$K107,0)+SUMIFS('Stock In'!$D:$D,'Stock In'!$B:$B,$A107,'Stock In'!$I:$I,E$1)-SUMIFS('Stock Out'!$D:$D,'Stock Out'!$B:$B,$A107,'Stock Out'!$I:$I,E$1))</f>
        <v/>
      </c>
      <c r="F107" s="19">
        <f>IF(OR($A107="",F$1=""),"",IF(F$1=Lists!$A$2,Products!$K107,0)+SUMIFS('Stock In'!$D:$D,'Stock In'!$B:$B,$A107,'Stock In'!$I:$I,F$1)-SUMIFS('Stock Out'!$D:$D,'Stock Out'!$B:$B,$A107,'Stock Out'!$I:$I,F$1))</f>
        <v/>
      </c>
      <c r="G107" s="19">
        <f>IF(OR($A107="",G$1=""),"",IF(G$1=Lists!$A$2,Products!$K107,0)+SUMIFS('Stock In'!$D:$D,'Stock In'!$B:$B,$A107,'Stock In'!$I:$I,G$1)-SUMIFS('Stock Out'!$D:$D,'Stock Out'!$B:$B,$A107,'Stock Out'!$I:$I,G$1))</f>
        <v/>
      </c>
      <c r="H107" s="19">
        <f>IF($A107="","",SUM(C107:G107))</f>
        <v/>
      </c>
    </row>
    <row r="108">
      <c r="A108">
        <f>IF(Products!A108="","",Products!A108)</f>
        <v/>
      </c>
      <c r="B108">
        <f>IF(Products!B108="","",Products!B108)</f>
        <v/>
      </c>
      <c r="C108" s="19">
        <f>IF(OR($A108="",C$1=""),"",IF(C$1=Lists!$A$2,Products!$K108,0)+SUMIFS('Stock In'!$D:$D,'Stock In'!$B:$B,$A108,'Stock In'!$I:$I,C$1)-SUMIFS('Stock Out'!$D:$D,'Stock Out'!$B:$B,$A108,'Stock Out'!$I:$I,C$1))</f>
        <v/>
      </c>
      <c r="D108" s="19">
        <f>IF(OR($A108="",D$1=""),"",IF(D$1=Lists!$A$2,Products!$K108,0)+SUMIFS('Stock In'!$D:$D,'Stock In'!$B:$B,$A108,'Stock In'!$I:$I,D$1)-SUMIFS('Stock Out'!$D:$D,'Stock Out'!$B:$B,$A108,'Stock Out'!$I:$I,D$1))</f>
        <v/>
      </c>
      <c r="E108" s="19">
        <f>IF(OR($A108="",E$1=""),"",IF(E$1=Lists!$A$2,Products!$K108,0)+SUMIFS('Stock In'!$D:$D,'Stock In'!$B:$B,$A108,'Stock In'!$I:$I,E$1)-SUMIFS('Stock Out'!$D:$D,'Stock Out'!$B:$B,$A108,'Stock Out'!$I:$I,E$1))</f>
        <v/>
      </c>
      <c r="F108" s="19">
        <f>IF(OR($A108="",F$1=""),"",IF(F$1=Lists!$A$2,Products!$K108,0)+SUMIFS('Stock In'!$D:$D,'Stock In'!$B:$B,$A108,'Stock In'!$I:$I,F$1)-SUMIFS('Stock Out'!$D:$D,'Stock Out'!$B:$B,$A108,'Stock Out'!$I:$I,F$1))</f>
        <v/>
      </c>
      <c r="G108" s="19">
        <f>IF(OR($A108="",G$1=""),"",IF(G$1=Lists!$A$2,Products!$K108,0)+SUMIFS('Stock In'!$D:$D,'Stock In'!$B:$B,$A108,'Stock In'!$I:$I,G$1)-SUMIFS('Stock Out'!$D:$D,'Stock Out'!$B:$B,$A108,'Stock Out'!$I:$I,G$1))</f>
        <v/>
      </c>
      <c r="H108" s="19">
        <f>IF($A108="","",SUM(C108:G108))</f>
        <v/>
      </c>
    </row>
    <row r="109">
      <c r="A109">
        <f>IF(Products!A109="","",Products!A109)</f>
        <v/>
      </c>
      <c r="B109">
        <f>IF(Products!B109="","",Products!B109)</f>
        <v/>
      </c>
      <c r="C109" s="19">
        <f>IF(OR($A109="",C$1=""),"",IF(C$1=Lists!$A$2,Products!$K109,0)+SUMIFS('Stock In'!$D:$D,'Stock In'!$B:$B,$A109,'Stock In'!$I:$I,C$1)-SUMIFS('Stock Out'!$D:$D,'Stock Out'!$B:$B,$A109,'Stock Out'!$I:$I,C$1))</f>
        <v/>
      </c>
      <c r="D109" s="19">
        <f>IF(OR($A109="",D$1=""),"",IF(D$1=Lists!$A$2,Products!$K109,0)+SUMIFS('Stock In'!$D:$D,'Stock In'!$B:$B,$A109,'Stock In'!$I:$I,D$1)-SUMIFS('Stock Out'!$D:$D,'Stock Out'!$B:$B,$A109,'Stock Out'!$I:$I,D$1))</f>
        <v/>
      </c>
      <c r="E109" s="19">
        <f>IF(OR($A109="",E$1=""),"",IF(E$1=Lists!$A$2,Products!$K109,0)+SUMIFS('Stock In'!$D:$D,'Stock In'!$B:$B,$A109,'Stock In'!$I:$I,E$1)-SUMIFS('Stock Out'!$D:$D,'Stock Out'!$B:$B,$A109,'Stock Out'!$I:$I,E$1))</f>
        <v/>
      </c>
      <c r="F109" s="19">
        <f>IF(OR($A109="",F$1=""),"",IF(F$1=Lists!$A$2,Products!$K109,0)+SUMIFS('Stock In'!$D:$D,'Stock In'!$B:$B,$A109,'Stock In'!$I:$I,F$1)-SUMIFS('Stock Out'!$D:$D,'Stock Out'!$B:$B,$A109,'Stock Out'!$I:$I,F$1))</f>
        <v/>
      </c>
      <c r="G109" s="19">
        <f>IF(OR($A109="",G$1=""),"",IF(G$1=Lists!$A$2,Products!$K109,0)+SUMIFS('Stock In'!$D:$D,'Stock In'!$B:$B,$A109,'Stock In'!$I:$I,G$1)-SUMIFS('Stock Out'!$D:$D,'Stock Out'!$B:$B,$A109,'Stock Out'!$I:$I,G$1))</f>
        <v/>
      </c>
      <c r="H109" s="19">
        <f>IF($A109="","",SUM(C109:G109))</f>
        <v/>
      </c>
    </row>
    <row r="110">
      <c r="A110">
        <f>IF(Products!A110="","",Products!A110)</f>
        <v/>
      </c>
      <c r="B110">
        <f>IF(Products!B110="","",Products!B110)</f>
        <v/>
      </c>
      <c r="C110" s="19">
        <f>IF(OR($A110="",C$1=""),"",IF(C$1=Lists!$A$2,Products!$K110,0)+SUMIFS('Stock In'!$D:$D,'Stock In'!$B:$B,$A110,'Stock In'!$I:$I,C$1)-SUMIFS('Stock Out'!$D:$D,'Stock Out'!$B:$B,$A110,'Stock Out'!$I:$I,C$1))</f>
        <v/>
      </c>
      <c r="D110" s="19">
        <f>IF(OR($A110="",D$1=""),"",IF(D$1=Lists!$A$2,Products!$K110,0)+SUMIFS('Stock In'!$D:$D,'Stock In'!$B:$B,$A110,'Stock In'!$I:$I,D$1)-SUMIFS('Stock Out'!$D:$D,'Stock Out'!$B:$B,$A110,'Stock Out'!$I:$I,D$1))</f>
        <v/>
      </c>
      <c r="E110" s="19">
        <f>IF(OR($A110="",E$1=""),"",IF(E$1=Lists!$A$2,Products!$K110,0)+SUMIFS('Stock In'!$D:$D,'Stock In'!$B:$B,$A110,'Stock In'!$I:$I,E$1)-SUMIFS('Stock Out'!$D:$D,'Stock Out'!$B:$B,$A110,'Stock Out'!$I:$I,E$1))</f>
        <v/>
      </c>
      <c r="F110" s="19">
        <f>IF(OR($A110="",F$1=""),"",IF(F$1=Lists!$A$2,Products!$K110,0)+SUMIFS('Stock In'!$D:$D,'Stock In'!$B:$B,$A110,'Stock In'!$I:$I,F$1)-SUMIFS('Stock Out'!$D:$D,'Stock Out'!$B:$B,$A110,'Stock Out'!$I:$I,F$1))</f>
        <v/>
      </c>
      <c r="G110" s="19">
        <f>IF(OR($A110="",G$1=""),"",IF(G$1=Lists!$A$2,Products!$K110,0)+SUMIFS('Stock In'!$D:$D,'Stock In'!$B:$B,$A110,'Stock In'!$I:$I,G$1)-SUMIFS('Stock Out'!$D:$D,'Stock Out'!$B:$B,$A110,'Stock Out'!$I:$I,G$1))</f>
        <v/>
      </c>
      <c r="H110" s="19">
        <f>IF($A110="","",SUM(C110:G110))</f>
        <v/>
      </c>
    </row>
    <row r="111">
      <c r="A111">
        <f>IF(Products!A111="","",Products!A111)</f>
        <v/>
      </c>
      <c r="B111">
        <f>IF(Products!B111="","",Products!B111)</f>
        <v/>
      </c>
      <c r="C111" s="19">
        <f>IF(OR($A111="",C$1=""),"",IF(C$1=Lists!$A$2,Products!$K111,0)+SUMIFS('Stock In'!$D:$D,'Stock In'!$B:$B,$A111,'Stock In'!$I:$I,C$1)-SUMIFS('Stock Out'!$D:$D,'Stock Out'!$B:$B,$A111,'Stock Out'!$I:$I,C$1))</f>
        <v/>
      </c>
      <c r="D111" s="19">
        <f>IF(OR($A111="",D$1=""),"",IF(D$1=Lists!$A$2,Products!$K111,0)+SUMIFS('Stock In'!$D:$D,'Stock In'!$B:$B,$A111,'Stock In'!$I:$I,D$1)-SUMIFS('Stock Out'!$D:$D,'Stock Out'!$B:$B,$A111,'Stock Out'!$I:$I,D$1))</f>
        <v/>
      </c>
      <c r="E111" s="19">
        <f>IF(OR($A111="",E$1=""),"",IF(E$1=Lists!$A$2,Products!$K111,0)+SUMIFS('Stock In'!$D:$D,'Stock In'!$B:$B,$A111,'Stock In'!$I:$I,E$1)-SUMIFS('Stock Out'!$D:$D,'Stock Out'!$B:$B,$A111,'Stock Out'!$I:$I,E$1))</f>
        <v/>
      </c>
      <c r="F111" s="19">
        <f>IF(OR($A111="",F$1=""),"",IF(F$1=Lists!$A$2,Products!$K111,0)+SUMIFS('Stock In'!$D:$D,'Stock In'!$B:$B,$A111,'Stock In'!$I:$I,F$1)-SUMIFS('Stock Out'!$D:$D,'Stock Out'!$B:$B,$A111,'Stock Out'!$I:$I,F$1))</f>
        <v/>
      </c>
      <c r="G111" s="19">
        <f>IF(OR($A111="",G$1=""),"",IF(G$1=Lists!$A$2,Products!$K111,0)+SUMIFS('Stock In'!$D:$D,'Stock In'!$B:$B,$A111,'Stock In'!$I:$I,G$1)-SUMIFS('Stock Out'!$D:$D,'Stock Out'!$B:$B,$A111,'Stock Out'!$I:$I,G$1))</f>
        <v/>
      </c>
      <c r="H111" s="19">
        <f>IF($A111="","",SUM(C111:G111))</f>
        <v/>
      </c>
    </row>
    <row r="112">
      <c r="A112">
        <f>IF(Products!A112="","",Products!A112)</f>
        <v/>
      </c>
      <c r="B112">
        <f>IF(Products!B112="","",Products!B112)</f>
        <v/>
      </c>
      <c r="C112" s="19">
        <f>IF(OR($A112="",C$1=""),"",IF(C$1=Lists!$A$2,Products!$K112,0)+SUMIFS('Stock In'!$D:$D,'Stock In'!$B:$B,$A112,'Stock In'!$I:$I,C$1)-SUMIFS('Stock Out'!$D:$D,'Stock Out'!$B:$B,$A112,'Stock Out'!$I:$I,C$1))</f>
        <v/>
      </c>
      <c r="D112" s="19">
        <f>IF(OR($A112="",D$1=""),"",IF(D$1=Lists!$A$2,Products!$K112,0)+SUMIFS('Stock In'!$D:$D,'Stock In'!$B:$B,$A112,'Stock In'!$I:$I,D$1)-SUMIFS('Stock Out'!$D:$D,'Stock Out'!$B:$B,$A112,'Stock Out'!$I:$I,D$1))</f>
        <v/>
      </c>
      <c r="E112" s="19">
        <f>IF(OR($A112="",E$1=""),"",IF(E$1=Lists!$A$2,Products!$K112,0)+SUMIFS('Stock In'!$D:$D,'Stock In'!$B:$B,$A112,'Stock In'!$I:$I,E$1)-SUMIFS('Stock Out'!$D:$D,'Stock Out'!$B:$B,$A112,'Stock Out'!$I:$I,E$1))</f>
        <v/>
      </c>
      <c r="F112" s="19">
        <f>IF(OR($A112="",F$1=""),"",IF(F$1=Lists!$A$2,Products!$K112,0)+SUMIFS('Stock In'!$D:$D,'Stock In'!$B:$B,$A112,'Stock In'!$I:$I,F$1)-SUMIFS('Stock Out'!$D:$D,'Stock Out'!$B:$B,$A112,'Stock Out'!$I:$I,F$1))</f>
        <v/>
      </c>
      <c r="G112" s="19">
        <f>IF(OR($A112="",G$1=""),"",IF(G$1=Lists!$A$2,Products!$K112,0)+SUMIFS('Stock In'!$D:$D,'Stock In'!$B:$B,$A112,'Stock In'!$I:$I,G$1)-SUMIFS('Stock Out'!$D:$D,'Stock Out'!$B:$B,$A112,'Stock Out'!$I:$I,G$1))</f>
        <v/>
      </c>
      <c r="H112" s="19">
        <f>IF($A112="","",SUM(C112:G112))</f>
        <v/>
      </c>
    </row>
    <row r="113">
      <c r="A113">
        <f>IF(Products!A113="","",Products!A113)</f>
        <v/>
      </c>
      <c r="B113">
        <f>IF(Products!B113="","",Products!B113)</f>
        <v/>
      </c>
      <c r="C113" s="19">
        <f>IF(OR($A113="",C$1=""),"",IF(C$1=Lists!$A$2,Products!$K113,0)+SUMIFS('Stock In'!$D:$D,'Stock In'!$B:$B,$A113,'Stock In'!$I:$I,C$1)-SUMIFS('Stock Out'!$D:$D,'Stock Out'!$B:$B,$A113,'Stock Out'!$I:$I,C$1))</f>
        <v/>
      </c>
      <c r="D113" s="19">
        <f>IF(OR($A113="",D$1=""),"",IF(D$1=Lists!$A$2,Products!$K113,0)+SUMIFS('Stock In'!$D:$D,'Stock In'!$B:$B,$A113,'Stock In'!$I:$I,D$1)-SUMIFS('Stock Out'!$D:$D,'Stock Out'!$B:$B,$A113,'Stock Out'!$I:$I,D$1))</f>
        <v/>
      </c>
      <c r="E113" s="19">
        <f>IF(OR($A113="",E$1=""),"",IF(E$1=Lists!$A$2,Products!$K113,0)+SUMIFS('Stock In'!$D:$D,'Stock In'!$B:$B,$A113,'Stock In'!$I:$I,E$1)-SUMIFS('Stock Out'!$D:$D,'Stock Out'!$B:$B,$A113,'Stock Out'!$I:$I,E$1))</f>
        <v/>
      </c>
      <c r="F113" s="19">
        <f>IF(OR($A113="",F$1=""),"",IF(F$1=Lists!$A$2,Products!$K113,0)+SUMIFS('Stock In'!$D:$D,'Stock In'!$B:$B,$A113,'Stock In'!$I:$I,F$1)-SUMIFS('Stock Out'!$D:$D,'Stock Out'!$B:$B,$A113,'Stock Out'!$I:$I,F$1))</f>
        <v/>
      </c>
      <c r="G113" s="19">
        <f>IF(OR($A113="",G$1=""),"",IF(G$1=Lists!$A$2,Products!$K113,0)+SUMIFS('Stock In'!$D:$D,'Stock In'!$B:$B,$A113,'Stock In'!$I:$I,G$1)-SUMIFS('Stock Out'!$D:$D,'Stock Out'!$B:$B,$A113,'Stock Out'!$I:$I,G$1))</f>
        <v/>
      </c>
      <c r="H113" s="19">
        <f>IF($A113="","",SUM(C113:G113))</f>
        <v/>
      </c>
    </row>
    <row r="114">
      <c r="A114">
        <f>IF(Products!A114="","",Products!A114)</f>
        <v/>
      </c>
      <c r="B114">
        <f>IF(Products!B114="","",Products!B114)</f>
        <v/>
      </c>
      <c r="C114" s="19">
        <f>IF(OR($A114="",C$1=""),"",IF(C$1=Lists!$A$2,Products!$K114,0)+SUMIFS('Stock In'!$D:$D,'Stock In'!$B:$B,$A114,'Stock In'!$I:$I,C$1)-SUMIFS('Stock Out'!$D:$D,'Stock Out'!$B:$B,$A114,'Stock Out'!$I:$I,C$1))</f>
        <v/>
      </c>
      <c r="D114" s="19">
        <f>IF(OR($A114="",D$1=""),"",IF(D$1=Lists!$A$2,Products!$K114,0)+SUMIFS('Stock In'!$D:$D,'Stock In'!$B:$B,$A114,'Stock In'!$I:$I,D$1)-SUMIFS('Stock Out'!$D:$D,'Stock Out'!$B:$B,$A114,'Stock Out'!$I:$I,D$1))</f>
        <v/>
      </c>
      <c r="E114" s="19">
        <f>IF(OR($A114="",E$1=""),"",IF(E$1=Lists!$A$2,Products!$K114,0)+SUMIFS('Stock In'!$D:$D,'Stock In'!$B:$B,$A114,'Stock In'!$I:$I,E$1)-SUMIFS('Stock Out'!$D:$D,'Stock Out'!$B:$B,$A114,'Stock Out'!$I:$I,E$1))</f>
        <v/>
      </c>
      <c r="F114" s="19">
        <f>IF(OR($A114="",F$1=""),"",IF(F$1=Lists!$A$2,Products!$K114,0)+SUMIFS('Stock In'!$D:$D,'Stock In'!$B:$B,$A114,'Stock In'!$I:$I,F$1)-SUMIFS('Stock Out'!$D:$D,'Stock Out'!$B:$B,$A114,'Stock Out'!$I:$I,F$1))</f>
        <v/>
      </c>
      <c r="G114" s="19">
        <f>IF(OR($A114="",G$1=""),"",IF(G$1=Lists!$A$2,Products!$K114,0)+SUMIFS('Stock In'!$D:$D,'Stock In'!$B:$B,$A114,'Stock In'!$I:$I,G$1)-SUMIFS('Stock Out'!$D:$D,'Stock Out'!$B:$B,$A114,'Stock Out'!$I:$I,G$1))</f>
        <v/>
      </c>
      <c r="H114" s="19">
        <f>IF($A114="","",SUM(C114:G114))</f>
        <v/>
      </c>
    </row>
    <row r="115">
      <c r="A115">
        <f>IF(Products!A115="","",Products!A115)</f>
        <v/>
      </c>
      <c r="B115">
        <f>IF(Products!B115="","",Products!B115)</f>
        <v/>
      </c>
      <c r="C115" s="19">
        <f>IF(OR($A115="",C$1=""),"",IF(C$1=Lists!$A$2,Products!$K115,0)+SUMIFS('Stock In'!$D:$D,'Stock In'!$B:$B,$A115,'Stock In'!$I:$I,C$1)-SUMIFS('Stock Out'!$D:$D,'Stock Out'!$B:$B,$A115,'Stock Out'!$I:$I,C$1))</f>
        <v/>
      </c>
      <c r="D115" s="19">
        <f>IF(OR($A115="",D$1=""),"",IF(D$1=Lists!$A$2,Products!$K115,0)+SUMIFS('Stock In'!$D:$D,'Stock In'!$B:$B,$A115,'Stock In'!$I:$I,D$1)-SUMIFS('Stock Out'!$D:$D,'Stock Out'!$B:$B,$A115,'Stock Out'!$I:$I,D$1))</f>
        <v/>
      </c>
      <c r="E115" s="19">
        <f>IF(OR($A115="",E$1=""),"",IF(E$1=Lists!$A$2,Products!$K115,0)+SUMIFS('Stock In'!$D:$D,'Stock In'!$B:$B,$A115,'Stock In'!$I:$I,E$1)-SUMIFS('Stock Out'!$D:$D,'Stock Out'!$B:$B,$A115,'Stock Out'!$I:$I,E$1))</f>
        <v/>
      </c>
      <c r="F115" s="19">
        <f>IF(OR($A115="",F$1=""),"",IF(F$1=Lists!$A$2,Products!$K115,0)+SUMIFS('Stock In'!$D:$D,'Stock In'!$B:$B,$A115,'Stock In'!$I:$I,F$1)-SUMIFS('Stock Out'!$D:$D,'Stock Out'!$B:$B,$A115,'Stock Out'!$I:$I,F$1))</f>
        <v/>
      </c>
      <c r="G115" s="19">
        <f>IF(OR($A115="",G$1=""),"",IF(G$1=Lists!$A$2,Products!$K115,0)+SUMIFS('Stock In'!$D:$D,'Stock In'!$B:$B,$A115,'Stock In'!$I:$I,G$1)-SUMIFS('Stock Out'!$D:$D,'Stock Out'!$B:$B,$A115,'Stock Out'!$I:$I,G$1))</f>
        <v/>
      </c>
      <c r="H115" s="19">
        <f>IF($A115="","",SUM(C115:G115))</f>
        <v/>
      </c>
    </row>
    <row r="116">
      <c r="A116">
        <f>IF(Products!A116="","",Products!A116)</f>
        <v/>
      </c>
      <c r="B116">
        <f>IF(Products!B116="","",Products!B116)</f>
        <v/>
      </c>
      <c r="C116" s="19">
        <f>IF(OR($A116="",C$1=""),"",IF(C$1=Lists!$A$2,Products!$K116,0)+SUMIFS('Stock In'!$D:$D,'Stock In'!$B:$B,$A116,'Stock In'!$I:$I,C$1)-SUMIFS('Stock Out'!$D:$D,'Stock Out'!$B:$B,$A116,'Stock Out'!$I:$I,C$1))</f>
        <v/>
      </c>
      <c r="D116" s="19">
        <f>IF(OR($A116="",D$1=""),"",IF(D$1=Lists!$A$2,Products!$K116,0)+SUMIFS('Stock In'!$D:$D,'Stock In'!$B:$B,$A116,'Stock In'!$I:$I,D$1)-SUMIFS('Stock Out'!$D:$D,'Stock Out'!$B:$B,$A116,'Stock Out'!$I:$I,D$1))</f>
        <v/>
      </c>
      <c r="E116" s="19">
        <f>IF(OR($A116="",E$1=""),"",IF(E$1=Lists!$A$2,Products!$K116,0)+SUMIFS('Stock In'!$D:$D,'Stock In'!$B:$B,$A116,'Stock In'!$I:$I,E$1)-SUMIFS('Stock Out'!$D:$D,'Stock Out'!$B:$B,$A116,'Stock Out'!$I:$I,E$1))</f>
        <v/>
      </c>
      <c r="F116" s="19">
        <f>IF(OR($A116="",F$1=""),"",IF(F$1=Lists!$A$2,Products!$K116,0)+SUMIFS('Stock In'!$D:$D,'Stock In'!$B:$B,$A116,'Stock In'!$I:$I,F$1)-SUMIFS('Stock Out'!$D:$D,'Stock Out'!$B:$B,$A116,'Stock Out'!$I:$I,F$1))</f>
        <v/>
      </c>
      <c r="G116" s="19">
        <f>IF(OR($A116="",G$1=""),"",IF(G$1=Lists!$A$2,Products!$K116,0)+SUMIFS('Stock In'!$D:$D,'Stock In'!$B:$B,$A116,'Stock In'!$I:$I,G$1)-SUMIFS('Stock Out'!$D:$D,'Stock Out'!$B:$B,$A116,'Stock Out'!$I:$I,G$1))</f>
        <v/>
      </c>
      <c r="H116" s="19">
        <f>IF($A116="","",SUM(C116:G116))</f>
        <v/>
      </c>
    </row>
    <row r="117">
      <c r="A117">
        <f>IF(Products!A117="","",Products!A117)</f>
        <v/>
      </c>
      <c r="B117">
        <f>IF(Products!B117="","",Products!B117)</f>
        <v/>
      </c>
      <c r="C117" s="19">
        <f>IF(OR($A117="",C$1=""),"",IF(C$1=Lists!$A$2,Products!$K117,0)+SUMIFS('Stock In'!$D:$D,'Stock In'!$B:$B,$A117,'Stock In'!$I:$I,C$1)-SUMIFS('Stock Out'!$D:$D,'Stock Out'!$B:$B,$A117,'Stock Out'!$I:$I,C$1))</f>
        <v/>
      </c>
      <c r="D117" s="19">
        <f>IF(OR($A117="",D$1=""),"",IF(D$1=Lists!$A$2,Products!$K117,0)+SUMIFS('Stock In'!$D:$D,'Stock In'!$B:$B,$A117,'Stock In'!$I:$I,D$1)-SUMIFS('Stock Out'!$D:$D,'Stock Out'!$B:$B,$A117,'Stock Out'!$I:$I,D$1))</f>
        <v/>
      </c>
      <c r="E117" s="19">
        <f>IF(OR($A117="",E$1=""),"",IF(E$1=Lists!$A$2,Products!$K117,0)+SUMIFS('Stock In'!$D:$D,'Stock In'!$B:$B,$A117,'Stock In'!$I:$I,E$1)-SUMIFS('Stock Out'!$D:$D,'Stock Out'!$B:$B,$A117,'Stock Out'!$I:$I,E$1))</f>
        <v/>
      </c>
      <c r="F117" s="19">
        <f>IF(OR($A117="",F$1=""),"",IF(F$1=Lists!$A$2,Products!$K117,0)+SUMIFS('Stock In'!$D:$D,'Stock In'!$B:$B,$A117,'Stock In'!$I:$I,F$1)-SUMIFS('Stock Out'!$D:$D,'Stock Out'!$B:$B,$A117,'Stock Out'!$I:$I,F$1))</f>
        <v/>
      </c>
      <c r="G117" s="19">
        <f>IF(OR($A117="",G$1=""),"",IF(G$1=Lists!$A$2,Products!$K117,0)+SUMIFS('Stock In'!$D:$D,'Stock In'!$B:$B,$A117,'Stock In'!$I:$I,G$1)-SUMIFS('Stock Out'!$D:$D,'Stock Out'!$B:$B,$A117,'Stock Out'!$I:$I,G$1))</f>
        <v/>
      </c>
      <c r="H117" s="19">
        <f>IF($A117="","",SUM(C117:G117))</f>
        <v/>
      </c>
    </row>
    <row r="118">
      <c r="A118">
        <f>IF(Products!A118="","",Products!A118)</f>
        <v/>
      </c>
      <c r="B118">
        <f>IF(Products!B118="","",Products!B118)</f>
        <v/>
      </c>
      <c r="C118" s="19">
        <f>IF(OR($A118="",C$1=""),"",IF(C$1=Lists!$A$2,Products!$K118,0)+SUMIFS('Stock In'!$D:$D,'Stock In'!$B:$B,$A118,'Stock In'!$I:$I,C$1)-SUMIFS('Stock Out'!$D:$D,'Stock Out'!$B:$B,$A118,'Stock Out'!$I:$I,C$1))</f>
        <v/>
      </c>
      <c r="D118" s="19">
        <f>IF(OR($A118="",D$1=""),"",IF(D$1=Lists!$A$2,Products!$K118,0)+SUMIFS('Stock In'!$D:$D,'Stock In'!$B:$B,$A118,'Stock In'!$I:$I,D$1)-SUMIFS('Stock Out'!$D:$D,'Stock Out'!$B:$B,$A118,'Stock Out'!$I:$I,D$1))</f>
        <v/>
      </c>
      <c r="E118" s="19">
        <f>IF(OR($A118="",E$1=""),"",IF(E$1=Lists!$A$2,Products!$K118,0)+SUMIFS('Stock In'!$D:$D,'Stock In'!$B:$B,$A118,'Stock In'!$I:$I,E$1)-SUMIFS('Stock Out'!$D:$D,'Stock Out'!$B:$B,$A118,'Stock Out'!$I:$I,E$1))</f>
        <v/>
      </c>
      <c r="F118" s="19">
        <f>IF(OR($A118="",F$1=""),"",IF(F$1=Lists!$A$2,Products!$K118,0)+SUMIFS('Stock In'!$D:$D,'Stock In'!$B:$B,$A118,'Stock In'!$I:$I,F$1)-SUMIFS('Stock Out'!$D:$D,'Stock Out'!$B:$B,$A118,'Stock Out'!$I:$I,F$1))</f>
        <v/>
      </c>
      <c r="G118" s="19">
        <f>IF(OR($A118="",G$1=""),"",IF(G$1=Lists!$A$2,Products!$K118,0)+SUMIFS('Stock In'!$D:$D,'Stock In'!$B:$B,$A118,'Stock In'!$I:$I,G$1)-SUMIFS('Stock Out'!$D:$D,'Stock Out'!$B:$B,$A118,'Stock Out'!$I:$I,G$1))</f>
        <v/>
      </c>
      <c r="H118" s="19">
        <f>IF($A118="","",SUM(C118:G118))</f>
        <v/>
      </c>
    </row>
    <row r="119">
      <c r="A119">
        <f>IF(Products!A119="","",Products!A119)</f>
        <v/>
      </c>
      <c r="B119">
        <f>IF(Products!B119="","",Products!B119)</f>
        <v/>
      </c>
      <c r="C119" s="19">
        <f>IF(OR($A119="",C$1=""),"",IF(C$1=Lists!$A$2,Products!$K119,0)+SUMIFS('Stock In'!$D:$D,'Stock In'!$B:$B,$A119,'Stock In'!$I:$I,C$1)-SUMIFS('Stock Out'!$D:$D,'Stock Out'!$B:$B,$A119,'Stock Out'!$I:$I,C$1))</f>
        <v/>
      </c>
      <c r="D119" s="19">
        <f>IF(OR($A119="",D$1=""),"",IF(D$1=Lists!$A$2,Products!$K119,0)+SUMIFS('Stock In'!$D:$D,'Stock In'!$B:$B,$A119,'Stock In'!$I:$I,D$1)-SUMIFS('Stock Out'!$D:$D,'Stock Out'!$B:$B,$A119,'Stock Out'!$I:$I,D$1))</f>
        <v/>
      </c>
      <c r="E119" s="19">
        <f>IF(OR($A119="",E$1=""),"",IF(E$1=Lists!$A$2,Products!$K119,0)+SUMIFS('Stock In'!$D:$D,'Stock In'!$B:$B,$A119,'Stock In'!$I:$I,E$1)-SUMIFS('Stock Out'!$D:$D,'Stock Out'!$B:$B,$A119,'Stock Out'!$I:$I,E$1))</f>
        <v/>
      </c>
      <c r="F119" s="19">
        <f>IF(OR($A119="",F$1=""),"",IF(F$1=Lists!$A$2,Products!$K119,0)+SUMIFS('Stock In'!$D:$D,'Stock In'!$B:$B,$A119,'Stock In'!$I:$I,F$1)-SUMIFS('Stock Out'!$D:$D,'Stock Out'!$B:$B,$A119,'Stock Out'!$I:$I,F$1))</f>
        <v/>
      </c>
      <c r="G119" s="19">
        <f>IF(OR($A119="",G$1=""),"",IF(G$1=Lists!$A$2,Products!$K119,0)+SUMIFS('Stock In'!$D:$D,'Stock In'!$B:$B,$A119,'Stock In'!$I:$I,G$1)-SUMIFS('Stock Out'!$D:$D,'Stock Out'!$B:$B,$A119,'Stock Out'!$I:$I,G$1))</f>
        <v/>
      </c>
      <c r="H119" s="19">
        <f>IF($A119="","",SUM(C119:G119))</f>
        <v/>
      </c>
    </row>
    <row r="120">
      <c r="A120">
        <f>IF(Products!A120="","",Products!A120)</f>
        <v/>
      </c>
      <c r="B120">
        <f>IF(Products!B120="","",Products!B120)</f>
        <v/>
      </c>
      <c r="C120" s="19">
        <f>IF(OR($A120="",C$1=""),"",IF(C$1=Lists!$A$2,Products!$K120,0)+SUMIFS('Stock In'!$D:$D,'Stock In'!$B:$B,$A120,'Stock In'!$I:$I,C$1)-SUMIFS('Stock Out'!$D:$D,'Stock Out'!$B:$B,$A120,'Stock Out'!$I:$I,C$1))</f>
        <v/>
      </c>
      <c r="D120" s="19">
        <f>IF(OR($A120="",D$1=""),"",IF(D$1=Lists!$A$2,Products!$K120,0)+SUMIFS('Stock In'!$D:$D,'Stock In'!$B:$B,$A120,'Stock In'!$I:$I,D$1)-SUMIFS('Stock Out'!$D:$D,'Stock Out'!$B:$B,$A120,'Stock Out'!$I:$I,D$1))</f>
        <v/>
      </c>
      <c r="E120" s="19">
        <f>IF(OR($A120="",E$1=""),"",IF(E$1=Lists!$A$2,Products!$K120,0)+SUMIFS('Stock In'!$D:$D,'Stock In'!$B:$B,$A120,'Stock In'!$I:$I,E$1)-SUMIFS('Stock Out'!$D:$D,'Stock Out'!$B:$B,$A120,'Stock Out'!$I:$I,E$1))</f>
        <v/>
      </c>
      <c r="F120" s="19">
        <f>IF(OR($A120="",F$1=""),"",IF(F$1=Lists!$A$2,Products!$K120,0)+SUMIFS('Stock In'!$D:$D,'Stock In'!$B:$B,$A120,'Stock In'!$I:$I,F$1)-SUMIFS('Stock Out'!$D:$D,'Stock Out'!$B:$B,$A120,'Stock Out'!$I:$I,F$1))</f>
        <v/>
      </c>
      <c r="G120" s="19">
        <f>IF(OR($A120="",G$1=""),"",IF(G$1=Lists!$A$2,Products!$K120,0)+SUMIFS('Stock In'!$D:$D,'Stock In'!$B:$B,$A120,'Stock In'!$I:$I,G$1)-SUMIFS('Stock Out'!$D:$D,'Stock Out'!$B:$B,$A120,'Stock Out'!$I:$I,G$1))</f>
        <v/>
      </c>
      <c r="H120" s="19">
        <f>IF($A120="","",SUM(C120:G120))</f>
        <v/>
      </c>
    </row>
    <row r="121">
      <c r="A121">
        <f>IF(Products!A121="","",Products!A121)</f>
        <v/>
      </c>
      <c r="B121">
        <f>IF(Products!B121="","",Products!B121)</f>
        <v/>
      </c>
      <c r="C121" s="19">
        <f>IF(OR($A121="",C$1=""),"",IF(C$1=Lists!$A$2,Products!$K121,0)+SUMIFS('Stock In'!$D:$D,'Stock In'!$B:$B,$A121,'Stock In'!$I:$I,C$1)-SUMIFS('Stock Out'!$D:$D,'Stock Out'!$B:$B,$A121,'Stock Out'!$I:$I,C$1))</f>
        <v/>
      </c>
      <c r="D121" s="19">
        <f>IF(OR($A121="",D$1=""),"",IF(D$1=Lists!$A$2,Products!$K121,0)+SUMIFS('Stock In'!$D:$D,'Stock In'!$B:$B,$A121,'Stock In'!$I:$I,D$1)-SUMIFS('Stock Out'!$D:$D,'Stock Out'!$B:$B,$A121,'Stock Out'!$I:$I,D$1))</f>
        <v/>
      </c>
      <c r="E121" s="19">
        <f>IF(OR($A121="",E$1=""),"",IF(E$1=Lists!$A$2,Products!$K121,0)+SUMIFS('Stock In'!$D:$D,'Stock In'!$B:$B,$A121,'Stock In'!$I:$I,E$1)-SUMIFS('Stock Out'!$D:$D,'Stock Out'!$B:$B,$A121,'Stock Out'!$I:$I,E$1))</f>
        <v/>
      </c>
      <c r="F121" s="19">
        <f>IF(OR($A121="",F$1=""),"",IF(F$1=Lists!$A$2,Products!$K121,0)+SUMIFS('Stock In'!$D:$D,'Stock In'!$B:$B,$A121,'Stock In'!$I:$I,F$1)-SUMIFS('Stock Out'!$D:$D,'Stock Out'!$B:$B,$A121,'Stock Out'!$I:$I,F$1))</f>
        <v/>
      </c>
      <c r="G121" s="19">
        <f>IF(OR($A121="",G$1=""),"",IF(G$1=Lists!$A$2,Products!$K121,0)+SUMIFS('Stock In'!$D:$D,'Stock In'!$B:$B,$A121,'Stock In'!$I:$I,G$1)-SUMIFS('Stock Out'!$D:$D,'Stock Out'!$B:$B,$A121,'Stock Out'!$I:$I,G$1))</f>
        <v/>
      </c>
      <c r="H121" s="19">
        <f>IF($A121="","",SUM(C121:G121))</f>
        <v/>
      </c>
    </row>
    <row r="122">
      <c r="A122">
        <f>IF(Products!A122="","",Products!A122)</f>
        <v/>
      </c>
      <c r="B122">
        <f>IF(Products!B122="","",Products!B122)</f>
        <v/>
      </c>
      <c r="C122" s="19">
        <f>IF(OR($A122="",C$1=""),"",IF(C$1=Lists!$A$2,Products!$K122,0)+SUMIFS('Stock In'!$D:$D,'Stock In'!$B:$B,$A122,'Stock In'!$I:$I,C$1)-SUMIFS('Stock Out'!$D:$D,'Stock Out'!$B:$B,$A122,'Stock Out'!$I:$I,C$1))</f>
        <v/>
      </c>
      <c r="D122" s="19">
        <f>IF(OR($A122="",D$1=""),"",IF(D$1=Lists!$A$2,Products!$K122,0)+SUMIFS('Stock In'!$D:$D,'Stock In'!$B:$B,$A122,'Stock In'!$I:$I,D$1)-SUMIFS('Stock Out'!$D:$D,'Stock Out'!$B:$B,$A122,'Stock Out'!$I:$I,D$1))</f>
        <v/>
      </c>
      <c r="E122" s="19">
        <f>IF(OR($A122="",E$1=""),"",IF(E$1=Lists!$A$2,Products!$K122,0)+SUMIFS('Stock In'!$D:$D,'Stock In'!$B:$B,$A122,'Stock In'!$I:$I,E$1)-SUMIFS('Stock Out'!$D:$D,'Stock Out'!$B:$B,$A122,'Stock Out'!$I:$I,E$1))</f>
        <v/>
      </c>
      <c r="F122" s="19">
        <f>IF(OR($A122="",F$1=""),"",IF(F$1=Lists!$A$2,Products!$K122,0)+SUMIFS('Stock In'!$D:$D,'Stock In'!$B:$B,$A122,'Stock In'!$I:$I,F$1)-SUMIFS('Stock Out'!$D:$D,'Stock Out'!$B:$B,$A122,'Stock Out'!$I:$I,F$1))</f>
        <v/>
      </c>
      <c r="G122" s="19">
        <f>IF(OR($A122="",G$1=""),"",IF(G$1=Lists!$A$2,Products!$K122,0)+SUMIFS('Stock In'!$D:$D,'Stock In'!$B:$B,$A122,'Stock In'!$I:$I,G$1)-SUMIFS('Stock Out'!$D:$D,'Stock Out'!$B:$B,$A122,'Stock Out'!$I:$I,G$1))</f>
        <v/>
      </c>
      <c r="H122" s="19">
        <f>IF($A122="","",SUM(C122:G122))</f>
        <v/>
      </c>
    </row>
    <row r="123">
      <c r="A123">
        <f>IF(Products!A123="","",Products!A123)</f>
        <v/>
      </c>
      <c r="B123">
        <f>IF(Products!B123="","",Products!B123)</f>
        <v/>
      </c>
      <c r="C123" s="19">
        <f>IF(OR($A123="",C$1=""),"",IF(C$1=Lists!$A$2,Products!$K123,0)+SUMIFS('Stock In'!$D:$D,'Stock In'!$B:$B,$A123,'Stock In'!$I:$I,C$1)-SUMIFS('Stock Out'!$D:$D,'Stock Out'!$B:$B,$A123,'Stock Out'!$I:$I,C$1))</f>
        <v/>
      </c>
      <c r="D123" s="19">
        <f>IF(OR($A123="",D$1=""),"",IF(D$1=Lists!$A$2,Products!$K123,0)+SUMIFS('Stock In'!$D:$D,'Stock In'!$B:$B,$A123,'Stock In'!$I:$I,D$1)-SUMIFS('Stock Out'!$D:$D,'Stock Out'!$B:$B,$A123,'Stock Out'!$I:$I,D$1))</f>
        <v/>
      </c>
      <c r="E123" s="19">
        <f>IF(OR($A123="",E$1=""),"",IF(E$1=Lists!$A$2,Products!$K123,0)+SUMIFS('Stock In'!$D:$D,'Stock In'!$B:$B,$A123,'Stock In'!$I:$I,E$1)-SUMIFS('Stock Out'!$D:$D,'Stock Out'!$B:$B,$A123,'Stock Out'!$I:$I,E$1))</f>
        <v/>
      </c>
      <c r="F123" s="19">
        <f>IF(OR($A123="",F$1=""),"",IF(F$1=Lists!$A$2,Products!$K123,0)+SUMIFS('Stock In'!$D:$D,'Stock In'!$B:$B,$A123,'Stock In'!$I:$I,F$1)-SUMIFS('Stock Out'!$D:$D,'Stock Out'!$B:$B,$A123,'Stock Out'!$I:$I,F$1))</f>
        <v/>
      </c>
      <c r="G123" s="19">
        <f>IF(OR($A123="",G$1=""),"",IF(G$1=Lists!$A$2,Products!$K123,0)+SUMIFS('Stock In'!$D:$D,'Stock In'!$B:$B,$A123,'Stock In'!$I:$I,G$1)-SUMIFS('Stock Out'!$D:$D,'Stock Out'!$B:$B,$A123,'Stock Out'!$I:$I,G$1))</f>
        <v/>
      </c>
      <c r="H123" s="19">
        <f>IF($A123="","",SUM(C123:G123))</f>
        <v/>
      </c>
    </row>
    <row r="124">
      <c r="A124">
        <f>IF(Products!A124="","",Products!A124)</f>
        <v/>
      </c>
      <c r="B124">
        <f>IF(Products!B124="","",Products!B124)</f>
        <v/>
      </c>
      <c r="C124" s="19">
        <f>IF(OR($A124="",C$1=""),"",IF(C$1=Lists!$A$2,Products!$K124,0)+SUMIFS('Stock In'!$D:$D,'Stock In'!$B:$B,$A124,'Stock In'!$I:$I,C$1)-SUMIFS('Stock Out'!$D:$D,'Stock Out'!$B:$B,$A124,'Stock Out'!$I:$I,C$1))</f>
        <v/>
      </c>
      <c r="D124" s="19">
        <f>IF(OR($A124="",D$1=""),"",IF(D$1=Lists!$A$2,Products!$K124,0)+SUMIFS('Stock In'!$D:$D,'Stock In'!$B:$B,$A124,'Stock In'!$I:$I,D$1)-SUMIFS('Stock Out'!$D:$D,'Stock Out'!$B:$B,$A124,'Stock Out'!$I:$I,D$1))</f>
        <v/>
      </c>
      <c r="E124" s="19">
        <f>IF(OR($A124="",E$1=""),"",IF(E$1=Lists!$A$2,Products!$K124,0)+SUMIFS('Stock In'!$D:$D,'Stock In'!$B:$B,$A124,'Stock In'!$I:$I,E$1)-SUMIFS('Stock Out'!$D:$D,'Stock Out'!$B:$B,$A124,'Stock Out'!$I:$I,E$1))</f>
        <v/>
      </c>
      <c r="F124" s="19">
        <f>IF(OR($A124="",F$1=""),"",IF(F$1=Lists!$A$2,Products!$K124,0)+SUMIFS('Stock In'!$D:$D,'Stock In'!$B:$B,$A124,'Stock In'!$I:$I,F$1)-SUMIFS('Stock Out'!$D:$D,'Stock Out'!$B:$B,$A124,'Stock Out'!$I:$I,F$1))</f>
        <v/>
      </c>
      <c r="G124" s="19">
        <f>IF(OR($A124="",G$1=""),"",IF(G$1=Lists!$A$2,Products!$K124,0)+SUMIFS('Stock In'!$D:$D,'Stock In'!$B:$B,$A124,'Stock In'!$I:$I,G$1)-SUMIFS('Stock Out'!$D:$D,'Stock Out'!$B:$B,$A124,'Stock Out'!$I:$I,G$1))</f>
        <v/>
      </c>
      <c r="H124" s="19">
        <f>IF($A124="","",SUM(C124:G124))</f>
        <v/>
      </c>
    </row>
    <row r="125">
      <c r="A125">
        <f>IF(Products!A125="","",Products!A125)</f>
        <v/>
      </c>
      <c r="B125">
        <f>IF(Products!B125="","",Products!B125)</f>
        <v/>
      </c>
      <c r="C125" s="19">
        <f>IF(OR($A125="",C$1=""),"",IF(C$1=Lists!$A$2,Products!$K125,0)+SUMIFS('Stock In'!$D:$D,'Stock In'!$B:$B,$A125,'Stock In'!$I:$I,C$1)-SUMIFS('Stock Out'!$D:$D,'Stock Out'!$B:$B,$A125,'Stock Out'!$I:$I,C$1))</f>
        <v/>
      </c>
      <c r="D125" s="19">
        <f>IF(OR($A125="",D$1=""),"",IF(D$1=Lists!$A$2,Products!$K125,0)+SUMIFS('Stock In'!$D:$D,'Stock In'!$B:$B,$A125,'Stock In'!$I:$I,D$1)-SUMIFS('Stock Out'!$D:$D,'Stock Out'!$B:$B,$A125,'Stock Out'!$I:$I,D$1))</f>
        <v/>
      </c>
      <c r="E125" s="19">
        <f>IF(OR($A125="",E$1=""),"",IF(E$1=Lists!$A$2,Products!$K125,0)+SUMIFS('Stock In'!$D:$D,'Stock In'!$B:$B,$A125,'Stock In'!$I:$I,E$1)-SUMIFS('Stock Out'!$D:$D,'Stock Out'!$B:$B,$A125,'Stock Out'!$I:$I,E$1))</f>
        <v/>
      </c>
      <c r="F125" s="19">
        <f>IF(OR($A125="",F$1=""),"",IF(F$1=Lists!$A$2,Products!$K125,0)+SUMIFS('Stock In'!$D:$D,'Stock In'!$B:$B,$A125,'Stock In'!$I:$I,F$1)-SUMIFS('Stock Out'!$D:$D,'Stock Out'!$B:$B,$A125,'Stock Out'!$I:$I,F$1))</f>
        <v/>
      </c>
      <c r="G125" s="19">
        <f>IF(OR($A125="",G$1=""),"",IF(G$1=Lists!$A$2,Products!$K125,0)+SUMIFS('Stock In'!$D:$D,'Stock In'!$B:$B,$A125,'Stock In'!$I:$I,G$1)-SUMIFS('Stock Out'!$D:$D,'Stock Out'!$B:$B,$A125,'Stock Out'!$I:$I,G$1))</f>
        <v/>
      </c>
      <c r="H125" s="19">
        <f>IF($A125="","",SUM(C125:G125))</f>
        <v/>
      </c>
    </row>
    <row r="126">
      <c r="A126">
        <f>IF(Products!A126="","",Products!A126)</f>
        <v/>
      </c>
      <c r="B126">
        <f>IF(Products!B126="","",Products!B126)</f>
        <v/>
      </c>
      <c r="C126" s="19">
        <f>IF(OR($A126="",C$1=""),"",IF(C$1=Lists!$A$2,Products!$K126,0)+SUMIFS('Stock In'!$D:$D,'Stock In'!$B:$B,$A126,'Stock In'!$I:$I,C$1)-SUMIFS('Stock Out'!$D:$D,'Stock Out'!$B:$B,$A126,'Stock Out'!$I:$I,C$1))</f>
        <v/>
      </c>
      <c r="D126" s="19">
        <f>IF(OR($A126="",D$1=""),"",IF(D$1=Lists!$A$2,Products!$K126,0)+SUMIFS('Stock In'!$D:$D,'Stock In'!$B:$B,$A126,'Stock In'!$I:$I,D$1)-SUMIFS('Stock Out'!$D:$D,'Stock Out'!$B:$B,$A126,'Stock Out'!$I:$I,D$1))</f>
        <v/>
      </c>
      <c r="E126" s="19">
        <f>IF(OR($A126="",E$1=""),"",IF(E$1=Lists!$A$2,Products!$K126,0)+SUMIFS('Stock In'!$D:$D,'Stock In'!$B:$B,$A126,'Stock In'!$I:$I,E$1)-SUMIFS('Stock Out'!$D:$D,'Stock Out'!$B:$B,$A126,'Stock Out'!$I:$I,E$1))</f>
        <v/>
      </c>
      <c r="F126" s="19">
        <f>IF(OR($A126="",F$1=""),"",IF(F$1=Lists!$A$2,Products!$K126,0)+SUMIFS('Stock In'!$D:$D,'Stock In'!$B:$B,$A126,'Stock In'!$I:$I,F$1)-SUMIFS('Stock Out'!$D:$D,'Stock Out'!$B:$B,$A126,'Stock Out'!$I:$I,F$1))</f>
        <v/>
      </c>
      <c r="G126" s="19">
        <f>IF(OR($A126="",G$1=""),"",IF(G$1=Lists!$A$2,Products!$K126,0)+SUMIFS('Stock In'!$D:$D,'Stock In'!$B:$B,$A126,'Stock In'!$I:$I,G$1)-SUMIFS('Stock Out'!$D:$D,'Stock Out'!$B:$B,$A126,'Stock Out'!$I:$I,G$1))</f>
        <v/>
      </c>
      <c r="H126" s="19">
        <f>IF($A126="","",SUM(C126:G126))</f>
        <v/>
      </c>
    </row>
    <row r="127">
      <c r="A127">
        <f>IF(Products!A127="","",Products!A127)</f>
        <v/>
      </c>
      <c r="B127">
        <f>IF(Products!B127="","",Products!B127)</f>
        <v/>
      </c>
      <c r="C127" s="19">
        <f>IF(OR($A127="",C$1=""),"",IF(C$1=Lists!$A$2,Products!$K127,0)+SUMIFS('Stock In'!$D:$D,'Stock In'!$B:$B,$A127,'Stock In'!$I:$I,C$1)-SUMIFS('Stock Out'!$D:$D,'Stock Out'!$B:$B,$A127,'Stock Out'!$I:$I,C$1))</f>
        <v/>
      </c>
      <c r="D127" s="19">
        <f>IF(OR($A127="",D$1=""),"",IF(D$1=Lists!$A$2,Products!$K127,0)+SUMIFS('Stock In'!$D:$D,'Stock In'!$B:$B,$A127,'Stock In'!$I:$I,D$1)-SUMIFS('Stock Out'!$D:$D,'Stock Out'!$B:$B,$A127,'Stock Out'!$I:$I,D$1))</f>
        <v/>
      </c>
      <c r="E127" s="19">
        <f>IF(OR($A127="",E$1=""),"",IF(E$1=Lists!$A$2,Products!$K127,0)+SUMIFS('Stock In'!$D:$D,'Stock In'!$B:$B,$A127,'Stock In'!$I:$I,E$1)-SUMIFS('Stock Out'!$D:$D,'Stock Out'!$B:$B,$A127,'Stock Out'!$I:$I,E$1))</f>
        <v/>
      </c>
      <c r="F127" s="19">
        <f>IF(OR($A127="",F$1=""),"",IF(F$1=Lists!$A$2,Products!$K127,0)+SUMIFS('Stock In'!$D:$D,'Stock In'!$B:$B,$A127,'Stock In'!$I:$I,F$1)-SUMIFS('Stock Out'!$D:$D,'Stock Out'!$B:$B,$A127,'Stock Out'!$I:$I,F$1))</f>
        <v/>
      </c>
      <c r="G127" s="19">
        <f>IF(OR($A127="",G$1=""),"",IF(G$1=Lists!$A$2,Products!$K127,0)+SUMIFS('Stock In'!$D:$D,'Stock In'!$B:$B,$A127,'Stock In'!$I:$I,G$1)-SUMIFS('Stock Out'!$D:$D,'Stock Out'!$B:$B,$A127,'Stock Out'!$I:$I,G$1))</f>
        <v/>
      </c>
      <c r="H127" s="19">
        <f>IF($A127="","",SUM(C127:G127))</f>
        <v/>
      </c>
    </row>
    <row r="128">
      <c r="A128">
        <f>IF(Products!A128="","",Products!A128)</f>
        <v/>
      </c>
      <c r="B128">
        <f>IF(Products!B128="","",Products!B128)</f>
        <v/>
      </c>
      <c r="C128" s="19">
        <f>IF(OR($A128="",C$1=""),"",IF(C$1=Lists!$A$2,Products!$K128,0)+SUMIFS('Stock In'!$D:$D,'Stock In'!$B:$B,$A128,'Stock In'!$I:$I,C$1)-SUMIFS('Stock Out'!$D:$D,'Stock Out'!$B:$B,$A128,'Stock Out'!$I:$I,C$1))</f>
        <v/>
      </c>
      <c r="D128" s="19">
        <f>IF(OR($A128="",D$1=""),"",IF(D$1=Lists!$A$2,Products!$K128,0)+SUMIFS('Stock In'!$D:$D,'Stock In'!$B:$B,$A128,'Stock In'!$I:$I,D$1)-SUMIFS('Stock Out'!$D:$D,'Stock Out'!$B:$B,$A128,'Stock Out'!$I:$I,D$1))</f>
        <v/>
      </c>
      <c r="E128" s="19">
        <f>IF(OR($A128="",E$1=""),"",IF(E$1=Lists!$A$2,Products!$K128,0)+SUMIFS('Stock In'!$D:$D,'Stock In'!$B:$B,$A128,'Stock In'!$I:$I,E$1)-SUMIFS('Stock Out'!$D:$D,'Stock Out'!$B:$B,$A128,'Stock Out'!$I:$I,E$1))</f>
        <v/>
      </c>
      <c r="F128" s="19">
        <f>IF(OR($A128="",F$1=""),"",IF(F$1=Lists!$A$2,Products!$K128,0)+SUMIFS('Stock In'!$D:$D,'Stock In'!$B:$B,$A128,'Stock In'!$I:$I,F$1)-SUMIFS('Stock Out'!$D:$D,'Stock Out'!$B:$B,$A128,'Stock Out'!$I:$I,F$1))</f>
        <v/>
      </c>
      <c r="G128" s="19">
        <f>IF(OR($A128="",G$1=""),"",IF(G$1=Lists!$A$2,Products!$K128,0)+SUMIFS('Stock In'!$D:$D,'Stock In'!$B:$B,$A128,'Stock In'!$I:$I,G$1)-SUMIFS('Stock Out'!$D:$D,'Stock Out'!$B:$B,$A128,'Stock Out'!$I:$I,G$1))</f>
        <v/>
      </c>
      <c r="H128" s="19">
        <f>IF($A128="","",SUM(C128:G128))</f>
        <v/>
      </c>
    </row>
    <row r="129">
      <c r="A129">
        <f>IF(Products!A129="","",Products!A129)</f>
        <v/>
      </c>
      <c r="B129">
        <f>IF(Products!B129="","",Products!B129)</f>
        <v/>
      </c>
      <c r="C129" s="19">
        <f>IF(OR($A129="",C$1=""),"",IF(C$1=Lists!$A$2,Products!$K129,0)+SUMIFS('Stock In'!$D:$D,'Stock In'!$B:$B,$A129,'Stock In'!$I:$I,C$1)-SUMIFS('Stock Out'!$D:$D,'Stock Out'!$B:$B,$A129,'Stock Out'!$I:$I,C$1))</f>
        <v/>
      </c>
      <c r="D129" s="19">
        <f>IF(OR($A129="",D$1=""),"",IF(D$1=Lists!$A$2,Products!$K129,0)+SUMIFS('Stock In'!$D:$D,'Stock In'!$B:$B,$A129,'Stock In'!$I:$I,D$1)-SUMIFS('Stock Out'!$D:$D,'Stock Out'!$B:$B,$A129,'Stock Out'!$I:$I,D$1))</f>
        <v/>
      </c>
      <c r="E129" s="19">
        <f>IF(OR($A129="",E$1=""),"",IF(E$1=Lists!$A$2,Products!$K129,0)+SUMIFS('Stock In'!$D:$D,'Stock In'!$B:$B,$A129,'Stock In'!$I:$I,E$1)-SUMIFS('Stock Out'!$D:$D,'Stock Out'!$B:$B,$A129,'Stock Out'!$I:$I,E$1))</f>
        <v/>
      </c>
      <c r="F129" s="19">
        <f>IF(OR($A129="",F$1=""),"",IF(F$1=Lists!$A$2,Products!$K129,0)+SUMIFS('Stock In'!$D:$D,'Stock In'!$B:$B,$A129,'Stock In'!$I:$I,F$1)-SUMIFS('Stock Out'!$D:$D,'Stock Out'!$B:$B,$A129,'Stock Out'!$I:$I,F$1))</f>
        <v/>
      </c>
      <c r="G129" s="19">
        <f>IF(OR($A129="",G$1=""),"",IF(G$1=Lists!$A$2,Products!$K129,0)+SUMIFS('Stock In'!$D:$D,'Stock In'!$B:$B,$A129,'Stock In'!$I:$I,G$1)-SUMIFS('Stock Out'!$D:$D,'Stock Out'!$B:$B,$A129,'Stock Out'!$I:$I,G$1))</f>
        <v/>
      </c>
      <c r="H129" s="19">
        <f>IF($A129="","",SUM(C129:G129))</f>
        <v/>
      </c>
    </row>
    <row r="130">
      <c r="A130">
        <f>IF(Products!A130="","",Products!A130)</f>
        <v/>
      </c>
      <c r="B130">
        <f>IF(Products!B130="","",Products!B130)</f>
        <v/>
      </c>
      <c r="C130" s="19">
        <f>IF(OR($A130="",C$1=""),"",IF(C$1=Lists!$A$2,Products!$K130,0)+SUMIFS('Stock In'!$D:$D,'Stock In'!$B:$B,$A130,'Stock In'!$I:$I,C$1)-SUMIFS('Stock Out'!$D:$D,'Stock Out'!$B:$B,$A130,'Stock Out'!$I:$I,C$1))</f>
        <v/>
      </c>
      <c r="D130" s="19">
        <f>IF(OR($A130="",D$1=""),"",IF(D$1=Lists!$A$2,Products!$K130,0)+SUMIFS('Stock In'!$D:$D,'Stock In'!$B:$B,$A130,'Stock In'!$I:$I,D$1)-SUMIFS('Stock Out'!$D:$D,'Stock Out'!$B:$B,$A130,'Stock Out'!$I:$I,D$1))</f>
        <v/>
      </c>
      <c r="E130" s="19">
        <f>IF(OR($A130="",E$1=""),"",IF(E$1=Lists!$A$2,Products!$K130,0)+SUMIFS('Stock In'!$D:$D,'Stock In'!$B:$B,$A130,'Stock In'!$I:$I,E$1)-SUMIFS('Stock Out'!$D:$D,'Stock Out'!$B:$B,$A130,'Stock Out'!$I:$I,E$1))</f>
        <v/>
      </c>
      <c r="F130" s="19">
        <f>IF(OR($A130="",F$1=""),"",IF(F$1=Lists!$A$2,Products!$K130,0)+SUMIFS('Stock In'!$D:$D,'Stock In'!$B:$B,$A130,'Stock In'!$I:$I,F$1)-SUMIFS('Stock Out'!$D:$D,'Stock Out'!$B:$B,$A130,'Stock Out'!$I:$I,F$1))</f>
        <v/>
      </c>
      <c r="G130" s="19">
        <f>IF(OR($A130="",G$1=""),"",IF(G$1=Lists!$A$2,Products!$K130,0)+SUMIFS('Stock In'!$D:$D,'Stock In'!$B:$B,$A130,'Stock In'!$I:$I,G$1)-SUMIFS('Stock Out'!$D:$D,'Stock Out'!$B:$B,$A130,'Stock Out'!$I:$I,G$1))</f>
        <v/>
      </c>
      <c r="H130" s="19">
        <f>IF($A130="","",SUM(C130:G130))</f>
        <v/>
      </c>
    </row>
    <row r="131">
      <c r="A131">
        <f>IF(Products!A131="","",Products!A131)</f>
        <v/>
      </c>
      <c r="B131">
        <f>IF(Products!B131="","",Products!B131)</f>
        <v/>
      </c>
      <c r="C131" s="19">
        <f>IF(OR($A131="",C$1=""),"",IF(C$1=Lists!$A$2,Products!$K131,0)+SUMIFS('Stock In'!$D:$D,'Stock In'!$B:$B,$A131,'Stock In'!$I:$I,C$1)-SUMIFS('Stock Out'!$D:$D,'Stock Out'!$B:$B,$A131,'Stock Out'!$I:$I,C$1))</f>
        <v/>
      </c>
      <c r="D131" s="19">
        <f>IF(OR($A131="",D$1=""),"",IF(D$1=Lists!$A$2,Products!$K131,0)+SUMIFS('Stock In'!$D:$D,'Stock In'!$B:$B,$A131,'Stock In'!$I:$I,D$1)-SUMIFS('Stock Out'!$D:$D,'Stock Out'!$B:$B,$A131,'Stock Out'!$I:$I,D$1))</f>
        <v/>
      </c>
      <c r="E131" s="19">
        <f>IF(OR($A131="",E$1=""),"",IF(E$1=Lists!$A$2,Products!$K131,0)+SUMIFS('Stock In'!$D:$D,'Stock In'!$B:$B,$A131,'Stock In'!$I:$I,E$1)-SUMIFS('Stock Out'!$D:$D,'Stock Out'!$B:$B,$A131,'Stock Out'!$I:$I,E$1))</f>
        <v/>
      </c>
      <c r="F131" s="19">
        <f>IF(OR($A131="",F$1=""),"",IF(F$1=Lists!$A$2,Products!$K131,0)+SUMIFS('Stock In'!$D:$D,'Stock In'!$B:$B,$A131,'Stock In'!$I:$I,F$1)-SUMIFS('Stock Out'!$D:$D,'Stock Out'!$B:$B,$A131,'Stock Out'!$I:$I,F$1))</f>
        <v/>
      </c>
      <c r="G131" s="19">
        <f>IF(OR($A131="",G$1=""),"",IF(G$1=Lists!$A$2,Products!$K131,0)+SUMIFS('Stock In'!$D:$D,'Stock In'!$B:$B,$A131,'Stock In'!$I:$I,G$1)-SUMIFS('Stock Out'!$D:$D,'Stock Out'!$B:$B,$A131,'Stock Out'!$I:$I,G$1))</f>
        <v/>
      </c>
      <c r="H131" s="19">
        <f>IF($A131="","",SUM(C131:G131))</f>
        <v/>
      </c>
    </row>
    <row r="132">
      <c r="A132">
        <f>IF(Products!A132="","",Products!A132)</f>
        <v/>
      </c>
      <c r="B132">
        <f>IF(Products!B132="","",Products!B132)</f>
        <v/>
      </c>
      <c r="C132" s="19">
        <f>IF(OR($A132="",C$1=""),"",IF(C$1=Lists!$A$2,Products!$K132,0)+SUMIFS('Stock In'!$D:$D,'Stock In'!$B:$B,$A132,'Stock In'!$I:$I,C$1)-SUMIFS('Stock Out'!$D:$D,'Stock Out'!$B:$B,$A132,'Stock Out'!$I:$I,C$1))</f>
        <v/>
      </c>
      <c r="D132" s="19">
        <f>IF(OR($A132="",D$1=""),"",IF(D$1=Lists!$A$2,Products!$K132,0)+SUMIFS('Stock In'!$D:$D,'Stock In'!$B:$B,$A132,'Stock In'!$I:$I,D$1)-SUMIFS('Stock Out'!$D:$D,'Stock Out'!$B:$B,$A132,'Stock Out'!$I:$I,D$1))</f>
        <v/>
      </c>
      <c r="E132" s="19">
        <f>IF(OR($A132="",E$1=""),"",IF(E$1=Lists!$A$2,Products!$K132,0)+SUMIFS('Stock In'!$D:$D,'Stock In'!$B:$B,$A132,'Stock In'!$I:$I,E$1)-SUMIFS('Stock Out'!$D:$D,'Stock Out'!$B:$B,$A132,'Stock Out'!$I:$I,E$1))</f>
        <v/>
      </c>
      <c r="F132" s="19">
        <f>IF(OR($A132="",F$1=""),"",IF(F$1=Lists!$A$2,Products!$K132,0)+SUMIFS('Stock In'!$D:$D,'Stock In'!$B:$B,$A132,'Stock In'!$I:$I,F$1)-SUMIFS('Stock Out'!$D:$D,'Stock Out'!$B:$B,$A132,'Stock Out'!$I:$I,F$1))</f>
        <v/>
      </c>
      <c r="G132" s="19">
        <f>IF(OR($A132="",G$1=""),"",IF(G$1=Lists!$A$2,Products!$K132,0)+SUMIFS('Stock In'!$D:$D,'Stock In'!$B:$B,$A132,'Stock In'!$I:$I,G$1)-SUMIFS('Stock Out'!$D:$D,'Stock Out'!$B:$B,$A132,'Stock Out'!$I:$I,G$1))</f>
        <v/>
      </c>
      <c r="H132" s="19">
        <f>IF($A132="","",SUM(C132:G132))</f>
        <v/>
      </c>
    </row>
    <row r="133">
      <c r="A133">
        <f>IF(Products!A133="","",Products!A133)</f>
        <v/>
      </c>
      <c r="B133">
        <f>IF(Products!B133="","",Products!B133)</f>
        <v/>
      </c>
      <c r="C133" s="19">
        <f>IF(OR($A133="",C$1=""),"",IF(C$1=Lists!$A$2,Products!$K133,0)+SUMIFS('Stock In'!$D:$D,'Stock In'!$B:$B,$A133,'Stock In'!$I:$I,C$1)-SUMIFS('Stock Out'!$D:$D,'Stock Out'!$B:$B,$A133,'Stock Out'!$I:$I,C$1))</f>
        <v/>
      </c>
      <c r="D133" s="19">
        <f>IF(OR($A133="",D$1=""),"",IF(D$1=Lists!$A$2,Products!$K133,0)+SUMIFS('Stock In'!$D:$D,'Stock In'!$B:$B,$A133,'Stock In'!$I:$I,D$1)-SUMIFS('Stock Out'!$D:$D,'Stock Out'!$B:$B,$A133,'Stock Out'!$I:$I,D$1))</f>
        <v/>
      </c>
      <c r="E133" s="19">
        <f>IF(OR($A133="",E$1=""),"",IF(E$1=Lists!$A$2,Products!$K133,0)+SUMIFS('Stock In'!$D:$D,'Stock In'!$B:$B,$A133,'Stock In'!$I:$I,E$1)-SUMIFS('Stock Out'!$D:$D,'Stock Out'!$B:$B,$A133,'Stock Out'!$I:$I,E$1))</f>
        <v/>
      </c>
      <c r="F133" s="19">
        <f>IF(OR($A133="",F$1=""),"",IF(F$1=Lists!$A$2,Products!$K133,0)+SUMIFS('Stock In'!$D:$D,'Stock In'!$B:$B,$A133,'Stock In'!$I:$I,F$1)-SUMIFS('Stock Out'!$D:$D,'Stock Out'!$B:$B,$A133,'Stock Out'!$I:$I,F$1))</f>
        <v/>
      </c>
      <c r="G133" s="19">
        <f>IF(OR($A133="",G$1=""),"",IF(G$1=Lists!$A$2,Products!$K133,0)+SUMIFS('Stock In'!$D:$D,'Stock In'!$B:$B,$A133,'Stock In'!$I:$I,G$1)-SUMIFS('Stock Out'!$D:$D,'Stock Out'!$B:$B,$A133,'Stock Out'!$I:$I,G$1))</f>
        <v/>
      </c>
      <c r="H133" s="19">
        <f>IF($A133="","",SUM(C133:G133))</f>
        <v/>
      </c>
    </row>
    <row r="134">
      <c r="A134">
        <f>IF(Products!A134="","",Products!A134)</f>
        <v/>
      </c>
      <c r="B134">
        <f>IF(Products!B134="","",Products!B134)</f>
        <v/>
      </c>
      <c r="C134" s="19">
        <f>IF(OR($A134="",C$1=""),"",IF(C$1=Lists!$A$2,Products!$K134,0)+SUMIFS('Stock In'!$D:$D,'Stock In'!$B:$B,$A134,'Stock In'!$I:$I,C$1)-SUMIFS('Stock Out'!$D:$D,'Stock Out'!$B:$B,$A134,'Stock Out'!$I:$I,C$1))</f>
        <v/>
      </c>
      <c r="D134" s="19">
        <f>IF(OR($A134="",D$1=""),"",IF(D$1=Lists!$A$2,Products!$K134,0)+SUMIFS('Stock In'!$D:$D,'Stock In'!$B:$B,$A134,'Stock In'!$I:$I,D$1)-SUMIFS('Stock Out'!$D:$D,'Stock Out'!$B:$B,$A134,'Stock Out'!$I:$I,D$1))</f>
        <v/>
      </c>
      <c r="E134" s="19">
        <f>IF(OR($A134="",E$1=""),"",IF(E$1=Lists!$A$2,Products!$K134,0)+SUMIFS('Stock In'!$D:$D,'Stock In'!$B:$B,$A134,'Stock In'!$I:$I,E$1)-SUMIFS('Stock Out'!$D:$D,'Stock Out'!$B:$B,$A134,'Stock Out'!$I:$I,E$1))</f>
        <v/>
      </c>
      <c r="F134" s="19">
        <f>IF(OR($A134="",F$1=""),"",IF(F$1=Lists!$A$2,Products!$K134,0)+SUMIFS('Stock In'!$D:$D,'Stock In'!$B:$B,$A134,'Stock In'!$I:$I,F$1)-SUMIFS('Stock Out'!$D:$D,'Stock Out'!$B:$B,$A134,'Stock Out'!$I:$I,F$1))</f>
        <v/>
      </c>
      <c r="G134" s="19">
        <f>IF(OR($A134="",G$1=""),"",IF(G$1=Lists!$A$2,Products!$K134,0)+SUMIFS('Stock In'!$D:$D,'Stock In'!$B:$B,$A134,'Stock In'!$I:$I,G$1)-SUMIFS('Stock Out'!$D:$D,'Stock Out'!$B:$B,$A134,'Stock Out'!$I:$I,G$1))</f>
        <v/>
      </c>
      <c r="H134" s="19">
        <f>IF($A134="","",SUM(C134:G134))</f>
        <v/>
      </c>
    </row>
    <row r="135">
      <c r="A135">
        <f>IF(Products!A135="","",Products!A135)</f>
        <v/>
      </c>
      <c r="B135">
        <f>IF(Products!B135="","",Products!B135)</f>
        <v/>
      </c>
      <c r="C135" s="19">
        <f>IF(OR($A135="",C$1=""),"",IF(C$1=Lists!$A$2,Products!$K135,0)+SUMIFS('Stock In'!$D:$D,'Stock In'!$B:$B,$A135,'Stock In'!$I:$I,C$1)-SUMIFS('Stock Out'!$D:$D,'Stock Out'!$B:$B,$A135,'Stock Out'!$I:$I,C$1))</f>
        <v/>
      </c>
      <c r="D135" s="19">
        <f>IF(OR($A135="",D$1=""),"",IF(D$1=Lists!$A$2,Products!$K135,0)+SUMIFS('Stock In'!$D:$D,'Stock In'!$B:$B,$A135,'Stock In'!$I:$I,D$1)-SUMIFS('Stock Out'!$D:$D,'Stock Out'!$B:$B,$A135,'Stock Out'!$I:$I,D$1))</f>
        <v/>
      </c>
      <c r="E135" s="19">
        <f>IF(OR($A135="",E$1=""),"",IF(E$1=Lists!$A$2,Products!$K135,0)+SUMIFS('Stock In'!$D:$D,'Stock In'!$B:$B,$A135,'Stock In'!$I:$I,E$1)-SUMIFS('Stock Out'!$D:$D,'Stock Out'!$B:$B,$A135,'Stock Out'!$I:$I,E$1))</f>
        <v/>
      </c>
      <c r="F135" s="19">
        <f>IF(OR($A135="",F$1=""),"",IF(F$1=Lists!$A$2,Products!$K135,0)+SUMIFS('Stock In'!$D:$D,'Stock In'!$B:$B,$A135,'Stock In'!$I:$I,F$1)-SUMIFS('Stock Out'!$D:$D,'Stock Out'!$B:$B,$A135,'Stock Out'!$I:$I,F$1))</f>
        <v/>
      </c>
      <c r="G135" s="19">
        <f>IF(OR($A135="",G$1=""),"",IF(G$1=Lists!$A$2,Products!$K135,0)+SUMIFS('Stock In'!$D:$D,'Stock In'!$B:$B,$A135,'Stock In'!$I:$I,G$1)-SUMIFS('Stock Out'!$D:$D,'Stock Out'!$B:$B,$A135,'Stock Out'!$I:$I,G$1))</f>
        <v/>
      </c>
      <c r="H135" s="19">
        <f>IF($A135="","",SUM(C135:G135))</f>
        <v/>
      </c>
    </row>
    <row r="136">
      <c r="A136">
        <f>IF(Products!A136="","",Products!A136)</f>
        <v/>
      </c>
      <c r="B136">
        <f>IF(Products!B136="","",Products!B136)</f>
        <v/>
      </c>
      <c r="C136" s="19">
        <f>IF(OR($A136="",C$1=""),"",IF(C$1=Lists!$A$2,Products!$K136,0)+SUMIFS('Stock In'!$D:$D,'Stock In'!$B:$B,$A136,'Stock In'!$I:$I,C$1)-SUMIFS('Stock Out'!$D:$D,'Stock Out'!$B:$B,$A136,'Stock Out'!$I:$I,C$1))</f>
        <v/>
      </c>
      <c r="D136" s="19">
        <f>IF(OR($A136="",D$1=""),"",IF(D$1=Lists!$A$2,Products!$K136,0)+SUMIFS('Stock In'!$D:$D,'Stock In'!$B:$B,$A136,'Stock In'!$I:$I,D$1)-SUMIFS('Stock Out'!$D:$D,'Stock Out'!$B:$B,$A136,'Stock Out'!$I:$I,D$1))</f>
        <v/>
      </c>
      <c r="E136" s="19">
        <f>IF(OR($A136="",E$1=""),"",IF(E$1=Lists!$A$2,Products!$K136,0)+SUMIFS('Stock In'!$D:$D,'Stock In'!$B:$B,$A136,'Stock In'!$I:$I,E$1)-SUMIFS('Stock Out'!$D:$D,'Stock Out'!$B:$B,$A136,'Stock Out'!$I:$I,E$1))</f>
        <v/>
      </c>
      <c r="F136" s="19">
        <f>IF(OR($A136="",F$1=""),"",IF(F$1=Lists!$A$2,Products!$K136,0)+SUMIFS('Stock In'!$D:$D,'Stock In'!$B:$B,$A136,'Stock In'!$I:$I,F$1)-SUMIFS('Stock Out'!$D:$D,'Stock Out'!$B:$B,$A136,'Stock Out'!$I:$I,F$1))</f>
        <v/>
      </c>
      <c r="G136" s="19">
        <f>IF(OR($A136="",G$1=""),"",IF(G$1=Lists!$A$2,Products!$K136,0)+SUMIFS('Stock In'!$D:$D,'Stock In'!$B:$B,$A136,'Stock In'!$I:$I,G$1)-SUMIFS('Stock Out'!$D:$D,'Stock Out'!$B:$B,$A136,'Stock Out'!$I:$I,G$1))</f>
        <v/>
      </c>
      <c r="H136" s="19">
        <f>IF($A136="","",SUM(C136:G136))</f>
        <v/>
      </c>
    </row>
    <row r="137">
      <c r="A137">
        <f>IF(Products!A137="","",Products!A137)</f>
        <v/>
      </c>
      <c r="B137">
        <f>IF(Products!B137="","",Products!B137)</f>
        <v/>
      </c>
      <c r="C137" s="19">
        <f>IF(OR($A137="",C$1=""),"",IF(C$1=Lists!$A$2,Products!$K137,0)+SUMIFS('Stock In'!$D:$D,'Stock In'!$B:$B,$A137,'Stock In'!$I:$I,C$1)-SUMIFS('Stock Out'!$D:$D,'Stock Out'!$B:$B,$A137,'Stock Out'!$I:$I,C$1))</f>
        <v/>
      </c>
      <c r="D137" s="19">
        <f>IF(OR($A137="",D$1=""),"",IF(D$1=Lists!$A$2,Products!$K137,0)+SUMIFS('Stock In'!$D:$D,'Stock In'!$B:$B,$A137,'Stock In'!$I:$I,D$1)-SUMIFS('Stock Out'!$D:$D,'Stock Out'!$B:$B,$A137,'Stock Out'!$I:$I,D$1))</f>
        <v/>
      </c>
      <c r="E137" s="19">
        <f>IF(OR($A137="",E$1=""),"",IF(E$1=Lists!$A$2,Products!$K137,0)+SUMIFS('Stock In'!$D:$D,'Stock In'!$B:$B,$A137,'Stock In'!$I:$I,E$1)-SUMIFS('Stock Out'!$D:$D,'Stock Out'!$B:$B,$A137,'Stock Out'!$I:$I,E$1))</f>
        <v/>
      </c>
      <c r="F137" s="19">
        <f>IF(OR($A137="",F$1=""),"",IF(F$1=Lists!$A$2,Products!$K137,0)+SUMIFS('Stock In'!$D:$D,'Stock In'!$B:$B,$A137,'Stock In'!$I:$I,F$1)-SUMIFS('Stock Out'!$D:$D,'Stock Out'!$B:$B,$A137,'Stock Out'!$I:$I,F$1))</f>
        <v/>
      </c>
      <c r="G137" s="19">
        <f>IF(OR($A137="",G$1=""),"",IF(G$1=Lists!$A$2,Products!$K137,0)+SUMIFS('Stock In'!$D:$D,'Stock In'!$B:$B,$A137,'Stock In'!$I:$I,G$1)-SUMIFS('Stock Out'!$D:$D,'Stock Out'!$B:$B,$A137,'Stock Out'!$I:$I,G$1))</f>
        <v/>
      </c>
      <c r="H137" s="19">
        <f>IF($A137="","",SUM(C137:G137))</f>
        <v/>
      </c>
    </row>
    <row r="138">
      <c r="A138">
        <f>IF(Products!A138="","",Products!A138)</f>
        <v/>
      </c>
      <c r="B138">
        <f>IF(Products!B138="","",Products!B138)</f>
        <v/>
      </c>
      <c r="C138" s="19">
        <f>IF(OR($A138="",C$1=""),"",IF(C$1=Lists!$A$2,Products!$K138,0)+SUMIFS('Stock In'!$D:$D,'Stock In'!$B:$B,$A138,'Stock In'!$I:$I,C$1)-SUMIFS('Stock Out'!$D:$D,'Stock Out'!$B:$B,$A138,'Stock Out'!$I:$I,C$1))</f>
        <v/>
      </c>
      <c r="D138" s="19">
        <f>IF(OR($A138="",D$1=""),"",IF(D$1=Lists!$A$2,Products!$K138,0)+SUMIFS('Stock In'!$D:$D,'Stock In'!$B:$B,$A138,'Stock In'!$I:$I,D$1)-SUMIFS('Stock Out'!$D:$D,'Stock Out'!$B:$B,$A138,'Stock Out'!$I:$I,D$1))</f>
        <v/>
      </c>
      <c r="E138" s="19">
        <f>IF(OR($A138="",E$1=""),"",IF(E$1=Lists!$A$2,Products!$K138,0)+SUMIFS('Stock In'!$D:$D,'Stock In'!$B:$B,$A138,'Stock In'!$I:$I,E$1)-SUMIFS('Stock Out'!$D:$D,'Stock Out'!$B:$B,$A138,'Stock Out'!$I:$I,E$1))</f>
        <v/>
      </c>
      <c r="F138" s="19">
        <f>IF(OR($A138="",F$1=""),"",IF(F$1=Lists!$A$2,Products!$K138,0)+SUMIFS('Stock In'!$D:$D,'Stock In'!$B:$B,$A138,'Stock In'!$I:$I,F$1)-SUMIFS('Stock Out'!$D:$D,'Stock Out'!$B:$B,$A138,'Stock Out'!$I:$I,F$1))</f>
        <v/>
      </c>
      <c r="G138" s="19">
        <f>IF(OR($A138="",G$1=""),"",IF(G$1=Lists!$A$2,Products!$K138,0)+SUMIFS('Stock In'!$D:$D,'Stock In'!$B:$B,$A138,'Stock In'!$I:$I,G$1)-SUMIFS('Stock Out'!$D:$D,'Stock Out'!$B:$B,$A138,'Stock Out'!$I:$I,G$1))</f>
        <v/>
      </c>
      <c r="H138" s="19">
        <f>IF($A138="","",SUM(C138:G138))</f>
        <v/>
      </c>
    </row>
    <row r="139">
      <c r="A139">
        <f>IF(Products!A139="","",Products!A139)</f>
        <v/>
      </c>
      <c r="B139">
        <f>IF(Products!B139="","",Products!B139)</f>
        <v/>
      </c>
      <c r="C139" s="19">
        <f>IF(OR($A139="",C$1=""),"",IF(C$1=Lists!$A$2,Products!$K139,0)+SUMIFS('Stock In'!$D:$D,'Stock In'!$B:$B,$A139,'Stock In'!$I:$I,C$1)-SUMIFS('Stock Out'!$D:$D,'Stock Out'!$B:$B,$A139,'Stock Out'!$I:$I,C$1))</f>
        <v/>
      </c>
      <c r="D139" s="19">
        <f>IF(OR($A139="",D$1=""),"",IF(D$1=Lists!$A$2,Products!$K139,0)+SUMIFS('Stock In'!$D:$D,'Stock In'!$B:$B,$A139,'Stock In'!$I:$I,D$1)-SUMIFS('Stock Out'!$D:$D,'Stock Out'!$B:$B,$A139,'Stock Out'!$I:$I,D$1))</f>
        <v/>
      </c>
      <c r="E139" s="19">
        <f>IF(OR($A139="",E$1=""),"",IF(E$1=Lists!$A$2,Products!$K139,0)+SUMIFS('Stock In'!$D:$D,'Stock In'!$B:$B,$A139,'Stock In'!$I:$I,E$1)-SUMIFS('Stock Out'!$D:$D,'Stock Out'!$B:$B,$A139,'Stock Out'!$I:$I,E$1))</f>
        <v/>
      </c>
      <c r="F139" s="19">
        <f>IF(OR($A139="",F$1=""),"",IF(F$1=Lists!$A$2,Products!$K139,0)+SUMIFS('Stock In'!$D:$D,'Stock In'!$B:$B,$A139,'Stock In'!$I:$I,F$1)-SUMIFS('Stock Out'!$D:$D,'Stock Out'!$B:$B,$A139,'Stock Out'!$I:$I,F$1))</f>
        <v/>
      </c>
      <c r="G139" s="19">
        <f>IF(OR($A139="",G$1=""),"",IF(G$1=Lists!$A$2,Products!$K139,0)+SUMIFS('Stock In'!$D:$D,'Stock In'!$B:$B,$A139,'Stock In'!$I:$I,G$1)-SUMIFS('Stock Out'!$D:$D,'Stock Out'!$B:$B,$A139,'Stock Out'!$I:$I,G$1))</f>
        <v/>
      </c>
      <c r="H139" s="19">
        <f>IF($A139="","",SUM(C139:G139))</f>
        <v/>
      </c>
    </row>
    <row r="140">
      <c r="A140">
        <f>IF(Products!A140="","",Products!A140)</f>
        <v/>
      </c>
      <c r="B140">
        <f>IF(Products!B140="","",Products!B140)</f>
        <v/>
      </c>
      <c r="C140" s="19">
        <f>IF(OR($A140="",C$1=""),"",IF(C$1=Lists!$A$2,Products!$K140,0)+SUMIFS('Stock In'!$D:$D,'Stock In'!$B:$B,$A140,'Stock In'!$I:$I,C$1)-SUMIFS('Stock Out'!$D:$D,'Stock Out'!$B:$B,$A140,'Stock Out'!$I:$I,C$1))</f>
        <v/>
      </c>
      <c r="D140" s="19">
        <f>IF(OR($A140="",D$1=""),"",IF(D$1=Lists!$A$2,Products!$K140,0)+SUMIFS('Stock In'!$D:$D,'Stock In'!$B:$B,$A140,'Stock In'!$I:$I,D$1)-SUMIFS('Stock Out'!$D:$D,'Stock Out'!$B:$B,$A140,'Stock Out'!$I:$I,D$1))</f>
        <v/>
      </c>
      <c r="E140" s="19">
        <f>IF(OR($A140="",E$1=""),"",IF(E$1=Lists!$A$2,Products!$K140,0)+SUMIFS('Stock In'!$D:$D,'Stock In'!$B:$B,$A140,'Stock In'!$I:$I,E$1)-SUMIFS('Stock Out'!$D:$D,'Stock Out'!$B:$B,$A140,'Stock Out'!$I:$I,E$1))</f>
        <v/>
      </c>
      <c r="F140" s="19">
        <f>IF(OR($A140="",F$1=""),"",IF(F$1=Lists!$A$2,Products!$K140,0)+SUMIFS('Stock In'!$D:$D,'Stock In'!$B:$B,$A140,'Stock In'!$I:$I,F$1)-SUMIFS('Stock Out'!$D:$D,'Stock Out'!$B:$B,$A140,'Stock Out'!$I:$I,F$1))</f>
        <v/>
      </c>
      <c r="G140" s="19">
        <f>IF(OR($A140="",G$1=""),"",IF(G$1=Lists!$A$2,Products!$K140,0)+SUMIFS('Stock In'!$D:$D,'Stock In'!$B:$B,$A140,'Stock In'!$I:$I,G$1)-SUMIFS('Stock Out'!$D:$D,'Stock Out'!$B:$B,$A140,'Stock Out'!$I:$I,G$1))</f>
        <v/>
      </c>
      <c r="H140" s="19">
        <f>IF($A140="","",SUM(C140:G140))</f>
        <v/>
      </c>
    </row>
    <row r="141">
      <c r="A141">
        <f>IF(Products!A141="","",Products!A141)</f>
        <v/>
      </c>
      <c r="B141">
        <f>IF(Products!B141="","",Products!B141)</f>
        <v/>
      </c>
      <c r="C141" s="19">
        <f>IF(OR($A141="",C$1=""),"",IF(C$1=Lists!$A$2,Products!$K141,0)+SUMIFS('Stock In'!$D:$D,'Stock In'!$B:$B,$A141,'Stock In'!$I:$I,C$1)-SUMIFS('Stock Out'!$D:$D,'Stock Out'!$B:$B,$A141,'Stock Out'!$I:$I,C$1))</f>
        <v/>
      </c>
      <c r="D141" s="19">
        <f>IF(OR($A141="",D$1=""),"",IF(D$1=Lists!$A$2,Products!$K141,0)+SUMIFS('Stock In'!$D:$D,'Stock In'!$B:$B,$A141,'Stock In'!$I:$I,D$1)-SUMIFS('Stock Out'!$D:$D,'Stock Out'!$B:$B,$A141,'Stock Out'!$I:$I,D$1))</f>
        <v/>
      </c>
      <c r="E141" s="19">
        <f>IF(OR($A141="",E$1=""),"",IF(E$1=Lists!$A$2,Products!$K141,0)+SUMIFS('Stock In'!$D:$D,'Stock In'!$B:$B,$A141,'Stock In'!$I:$I,E$1)-SUMIFS('Stock Out'!$D:$D,'Stock Out'!$B:$B,$A141,'Stock Out'!$I:$I,E$1))</f>
        <v/>
      </c>
      <c r="F141" s="19">
        <f>IF(OR($A141="",F$1=""),"",IF(F$1=Lists!$A$2,Products!$K141,0)+SUMIFS('Stock In'!$D:$D,'Stock In'!$B:$B,$A141,'Stock In'!$I:$I,F$1)-SUMIFS('Stock Out'!$D:$D,'Stock Out'!$B:$B,$A141,'Stock Out'!$I:$I,F$1))</f>
        <v/>
      </c>
      <c r="G141" s="19">
        <f>IF(OR($A141="",G$1=""),"",IF(G$1=Lists!$A$2,Products!$K141,0)+SUMIFS('Stock In'!$D:$D,'Stock In'!$B:$B,$A141,'Stock In'!$I:$I,G$1)-SUMIFS('Stock Out'!$D:$D,'Stock Out'!$B:$B,$A141,'Stock Out'!$I:$I,G$1))</f>
        <v/>
      </c>
      <c r="H141" s="19">
        <f>IF($A141="","",SUM(C141:G141))</f>
        <v/>
      </c>
    </row>
    <row r="142">
      <c r="A142">
        <f>IF(Products!A142="","",Products!A142)</f>
        <v/>
      </c>
      <c r="B142">
        <f>IF(Products!B142="","",Products!B142)</f>
        <v/>
      </c>
      <c r="C142" s="19">
        <f>IF(OR($A142="",C$1=""),"",IF(C$1=Lists!$A$2,Products!$K142,0)+SUMIFS('Stock In'!$D:$D,'Stock In'!$B:$B,$A142,'Stock In'!$I:$I,C$1)-SUMIFS('Stock Out'!$D:$D,'Stock Out'!$B:$B,$A142,'Stock Out'!$I:$I,C$1))</f>
        <v/>
      </c>
      <c r="D142" s="19">
        <f>IF(OR($A142="",D$1=""),"",IF(D$1=Lists!$A$2,Products!$K142,0)+SUMIFS('Stock In'!$D:$D,'Stock In'!$B:$B,$A142,'Stock In'!$I:$I,D$1)-SUMIFS('Stock Out'!$D:$D,'Stock Out'!$B:$B,$A142,'Stock Out'!$I:$I,D$1))</f>
        <v/>
      </c>
      <c r="E142" s="19">
        <f>IF(OR($A142="",E$1=""),"",IF(E$1=Lists!$A$2,Products!$K142,0)+SUMIFS('Stock In'!$D:$D,'Stock In'!$B:$B,$A142,'Stock In'!$I:$I,E$1)-SUMIFS('Stock Out'!$D:$D,'Stock Out'!$B:$B,$A142,'Stock Out'!$I:$I,E$1))</f>
        <v/>
      </c>
      <c r="F142" s="19">
        <f>IF(OR($A142="",F$1=""),"",IF(F$1=Lists!$A$2,Products!$K142,0)+SUMIFS('Stock In'!$D:$D,'Stock In'!$B:$B,$A142,'Stock In'!$I:$I,F$1)-SUMIFS('Stock Out'!$D:$D,'Stock Out'!$B:$B,$A142,'Stock Out'!$I:$I,F$1))</f>
        <v/>
      </c>
      <c r="G142" s="19">
        <f>IF(OR($A142="",G$1=""),"",IF(G$1=Lists!$A$2,Products!$K142,0)+SUMIFS('Stock In'!$D:$D,'Stock In'!$B:$B,$A142,'Stock In'!$I:$I,G$1)-SUMIFS('Stock Out'!$D:$D,'Stock Out'!$B:$B,$A142,'Stock Out'!$I:$I,G$1))</f>
        <v/>
      </c>
      <c r="H142" s="19">
        <f>IF($A142="","",SUM(C142:G142))</f>
        <v/>
      </c>
    </row>
    <row r="143">
      <c r="A143">
        <f>IF(Products!A143="","",Products!A143)</f>
        <v/>
      </c>
      <c r="B143">
        <f>IF(Products!B143="","",Products!B143)</f>
        <v/>
      </c>
      <c r="C143" s="19">
        <f>IF(OR($A143="",C$1=""),"",IF(C$1=Lists!$A$2,Products!$K143,0)+SUMIFS('Stock In'!$D:$D,'Stock In'!$B:$B,$A143,'Stock In'!$I:$I,C$1)-SUMIFS('Stock Out'!$D:$D,'Stock Out'!$B:$B,$A143,'Stock Out'!$I:$I,C$1))</f>
        <v/>
      </c>
      <c r="D143" s="19">
        <f>IF(OR($A143="",D$1=""),"",IF(D$1=Lists!$A$2,Products!$K143,0)+SUMIFS('Stock In'!$D:$D,'Stock In'!$B:$B,$A143,'Stock In'!$I:$I,D$1)-SUMIFS('Stock Out'!$D:$D,'Stock Out'!$B:$B,$A143,'Stock Out'!$I:$I,D$1))</f>
        <v/>
      </c>
      <c r="E143" s="19">
        <f>IF(OR($A143="",E$1=""),"",IF(E$1=Lists!$A$2,Products!$K143,0)+SUMIFS('Stock In'!$D:$D,'Stock In'!$B:$B,$A143,'Stock In'!$I:$I,E$1)-SUMIFS('Stock Out'!$D:$D,'Stock Out'!$B:$B,$A143,'Stock Out'!$I:$I,E$1))</f>
        <v/>
      </c>
      <c r="F143" s="19">
        <f>IF(OR($A143="",F$1=""),"",IF(F$1=Lists!$A$2,Products!$K143,0)+SUMIFS('Stock In'!$D:$D,'Stock In'!$B:$B,$A143,'Stock In'!$I:$I,F$1)-SUMIFS('Stock Out'!$D:$D,'Stock Out'!$B:$B,$A143,'Stock Out'!$I:$I,F$1))</f>
        <v/>
      </c>
      <c r="G143" s="19">
        <f>IF(OR($A143="",G$1=""),"",IF(G$1=Lists!$A$2,Products!$K143,0)+SUMIFS('Stock In'!$D:$D,'Stock In'!$B:$B,$A143,'Stock In'!$I:$I,G$1)-SUMIFS('Stock Out'!$D:$D,'Stock Out'!$B:$B,$A143,'Stock Out'!$I:$I,G$1))</f>
        <v/>
      </c>
      <c r="H143" s="19">
        <f>IF($A143="","",SUM(C143:G143))</f>
        <v/>
      </c>
    </row>
    <row r="144">
      <c r="A144">
        <f>IF(Products!A144="","",Products!A144)</f>
        <v/>
      </c>
      <c r="B144">
        <f>IF(Products!B144="","",Products!B144)</f>
        <v/>
      </c>
      <c r="C144" s="19">
        <f>IF(OR($A144="",C$1=""),"",IF(C$1=Lists!$A$2,Products!$K144,0)+SUMIFS('Stock In'!$D:$D,'Stock In'!$B:$B,$A144,'Stock In'!$I:$I,C$1)-SUMIFS('Stock Out'!$D:$D,'Stock Out'!$B:$B,$A144,'Stock Out'!$I:$I,C$1))</f>
        <v/>
      </c>
      <c r="D144" s="19">
        <f>IF(OR($A144="",D$1=""),"",IF(D$1=Lists!$A$2,Products!$K144,0)+SUMIFS('Stock In'!$D:$D,'Stock In'!$B:$B,$A144,'Stock In'!$I:$I,D$1)-SUMIFS('Stock Out'!$D:$D,'Stock Out'!$B:$B,$A144,'Stock Out'!$I:$I,D$1))</f>
        <v/>
      </c>
      <c r="E144" s="19">
        <f>IF(OR($A144="",E$1=""),"",IF(E$1=Lists!$A$2,Products!$K144,0)+SUMIFS('Stock In'!$D:$D,'Stock In'!$B:$B,$A144,'Stock In'!$I:$I,E$1)-SUMIFS('Stock Out'!$D:$D,'Stock Out'!$B:$B,$A144,'Stock Out'!$I:$I,E$1))</f>
        <v/>
      </c>
      <c r="F144" s="19">
        <f>IF(OR($A144="",F$1=""),"",IF(F$1=Lists!$A$2,Products!$K144,0)+SUMIFS('Stock In'!$D:$D,'Stock In'!$B:$B,$A144,'Stock In'!$I:$I,F$1)-SUMIFS('Stock Out'!$D:$D,'Stock Out'!$B:$B,$A144,'Stock Out'!$I:$I,F$1))</f>
        <v/>
      </c>
      <c r="G144" s="19">
        <f>IF(OR($A144="",G$1=""),"",IF(G$1=Lists!$A$2,Products!$K144,0)+SUMIFS('Stock In'!$D:$D,'Stock In'!$B:$B,$A144,'Stock In'!$I:$I,G$1)-SUMIFS('Stock Out'!$D:$D,'Stock Out'!$B:$B,$A144,'Stock Out'!$I:$I,G$1))</f>
        <v/>
      </c>
      <c r="H144" s="19">
        <f>IF($A144="","",SUM(C144:G144))</f>
        <v/>
      </c>
    </row>
    <row r="145">
      <c r="A145">
        <f>IF(Products!A145="","",Products!A145)</f>
        <v/>
      </c>
      <c r="B145">
        <f>IF(Products!B145="","",Products!B145)</f>
        <v/>
      </c>
      <c r="C145" s="19">
        <f>IF(OR($A145="",C$1=""),"",IF(C$1=Lists!$A$2,Products!$K145,0)+SUMIFS('Stock In'!$D:$D,'Stock In'!$B:$B,$A145,'Stock In'!$I:$I,C$1)-SUMIFS('Stock Out'!$D:$D,'Stock Out'!$B:$B,$A145,'Stock Out'!$I:$I,C$1))</f>
        <v/>
      </c>
      <c r="D145" s="19">
        <f>IF(OR($A145="",D$1=""),"",IF(D$1=Lists!$A$2,Products!$K145,0)+SUMIFS('Stock In'!$D:$D,'Stock In'!$B:$B,$A145,'Stock In'!$I:$I,D$1)-SUMIFS('Stock Out'!$D:$D,'Stock Out'!$B:$B,$A145,'Stock Out'!$I:$I,D$1))</f>
        <v/>
      </c>
      <c r="E145" s="19">
        <f>IF(OR($A145="",E$1=""),"",IF(E$1=Lists!$A$2,Products!$K145,0)+SUMIFS('Stock In'!$D:$D,'Stock In'!$B:$B,$A145,'Stock In'!$I:$I,E$1)-SUMIFS('Stock Out'!$D:$D,'Stock Out'!$B:$B,$A145,'Stock Out'!$I:$I,E$1))</f>
        <v/>
      </c>
      <c r="F145" s="19">
        <f>IF(OR($A145="",F$1=""),"",IF(F$1=Lists!$A$2,Products!$K145,0)+SUMIFS('Stock In'!$D:$D,'Stock In'!$B:$B,$A145,'Stock In'!$I:$I,F$1)-SUMIFS('Stock Out'!$D:$D,'Stock Out'!$B:$B,$A145,'Stock Out'!$I:$I,F$1))</f>
        <v/>
      </c>
      <c r="G145" s="19">
        <f>IF(OR($A145="",G$1=""),"",IF(G$1=Lists!$A$2,Products!$K145,0)+SUMIFS('Stock In'!$D:$D,'Stock In'!$B:$B,$A145,'Stock In'!$I:$I,G$1)-SUMIFS('Stock Out'!$D:$D,'Stock Out'!$B:$B,$A145,'Stock Out'!$I:$I,G$1))</f>
        <v/>
      </c>
      <c r="H145" s="19">
        <f>IF($A145="","",SUM(C145:G145))</f>
        <v/>
      </c>
    </row>
    <row r="146">
      <c r="A146">
        <f>IF(Products!A146="","",Products!A146)</f>
        <v/>
      </c>
      <c r="B146">
        <f>IF(Products!B146="","",Products!B146)</f>
        <v/>
      </c>
      <c r="C146" s="19">
        <f>IF(OR($A146="",C$1=""),"",IF(C$1=Lists!$A$2,Products!$K146,0)+SUMIFS('Stock In'!$D:$D,'Stock In'!$B:$B,$A146,'Stock In'!$I:$I,C$1)-SUMIFS('Stock Out'!$D:$D,'Stock Out'!$B:$B,$A146,'Stock Out'!$I:$I,C$1))</f>
        <v/>
      </c>
      <c r="D146" s="19">
        <f>IF(OR($A146="",D$1=""),"",IF(D$1=Lists!$A$2,Products!$K146,0)+SUMIFS('Stock In'!$D:$D,'Stock In'!$B:$B,$A146,'Stock In'!$I:$I,D$1)-SUMIFS('Stock Out'!$D:$D,'Stock Out'!$B:$B,$A146,'Stock Out'!$I:$I,D$1))</f>
        <v/>
      </c>
      <c r="E146" s="19">
        <f>IF(OR($A146="",E$1=""),"",IF(E$1=Lists!$A$2,Products!$K146,0)+SUMIFS('Stock In'!$D:$D,'Stock In'!$B:$B,$A146,'Stock In'!$I:$I,E$1)-SUMIFS('Stock Out'!$D:$D,'Stock Out'!$B:$B,$A146,'Stock Out'!$I:$I,E$1))</f>
        <v/>
      </c>
      <c r="F146" s="19">
        <f>IF(OR($A146="",F$1=""),"",IF(F$1=Lists!$A$2,Products!$K146,0)+SUMIFS('Stock In'!$D:$D,'Stock In'!$B:$B,$A146,'Stock In'!$I:$I,F$1)-SUMIFS('Stock Out'!$D:$D,'Stock Out'!$B:$B,$A146,'Stock Out'!$I:$I,F$1))</f>
        <v/>
      </c>
      <c r="G146" s="19">
        <f>IF(OR($A146="",G$1=""),"",IF(G$1=Lists!$A$2,Products!$K146,0)+SUMIFS('Stock In'!$D:$D,'Stock In'!$B:$B,$A146,'Stock In'!$I:$I,G$1)-SUMIFS('Stock Out'!$D:$D,'Stock Out'!$B:$B,$A146,'Stock Out'!$I:$I,G$1))</f>
        <v/>
      </c>
      <c r="H146" s="19">
        <f>IF($A146="","",SUM(C146:G146))</f>
        <v/>
      </c>
    </row>
    <row r="147">
      <c r="A147">
        <f>IF(Products!A147="","",Products!A147)</f>
        <v/>
      </c>
      <c r="B147">
        <f>IF(Products!B147="","",Products!B147)</f>
        <v/>
      </c>
      <c r="C147" s="19">
        <f>IF(OR($A147="",C$1=""),"",IF(C$1=Lists!$A$2,Products!$K147,0)+SUMIFS('Stock In'!$D:$D,'Stock In'!$B:$B,$A147,'Stock In'!$I:$I,C$1)-SUMIFS('Stock Out'!$D:$D,'Stock Out'!$B:$B,$A147,'Stock Out'!$I:$I,C$1))</f>
        <v/>
      </c>
      <c r="D147" s="19">
        <f>IF(OR($A147="",D$1=""),"",IF(D$1=Lists!$A$2,Products!$K147,0)+SUMIFS('Stock In'!$D:$D,'Stock In'!$B:$B,$A147,'Stock In'!$I:$I,D$1)-SUMIFS('Stock Out'!$D:$D,'Stock Out'!$B:$B,$A147,'Stock Out'!$I:$I,D$1))</f>
        <v/>
      </c>
      <c r="E147" s="19">
        <f>IF(OR($A147="",E$1=""),"",IF(E$1=Lists!$A$2,Products!$K147,0)+SUMIFS('Stock In'!$D:$D,'Stock In'!$B:$B,$A147,'Stock In'!$I:$I,E$1)-SUMIFS('Stock Out'!$D:$D,'Stock Out'!$B:$B,$A147,'Stock Out'!$I:$I,E$1))</f>
        <v/>
      </c>
      <c r="F147" s="19">
        <f>IF(OR($A147="",F$1=""),"",IF(F$1=Lists!$A$2,Products!$K147,0)+SUMIFS('Stock In'!$D:$D,'Stock In'!$B:$B,$A147,'Stock In'!$I:$I,F$1)-SUMIFS('Stock Out'!$D:$D,'Stock Out'!$B:$B,$A147,'Stock Out'!$I:$I,F$1))</f>
        <v/>
      </c>
      <c r="G147" s="19">
        <f>IF(OR($A147="",G$1=""),"",IF(G$1=Lists!$A$2,Products!$K147,0)+SUMIFS('Stock In'!$D:$D,'Stock In'!$B:$B,$A147,'Stock In'!$I:$I,G$1)-SUMIFS('Stock Out'!$D:$D,'Stock Out'!$B:$B,$A147,'Stock Out'!$I:$I,G$1))</f>
        <v/>
      </c>
      <c r="H147" s="19">
        <f>IF($A147="","",SUM(C147:G147))</f>
        <v/>
      </c>
    </row>
    <row r="148">
      <c r="A148">
        <f>IF(Products!A148="","",Products!A148)</f>
        <v/>
      </c>
      <c r="B148">
        <f>IF(Products!B148="","",Products!B148)</f>
        <v/>
      </c>
      <c r="C148" s="19">
        <f>IF(OR($A148="",C$1=""),"",IF(C$1=Lists!$A$2,Products!$K148,0)+SUMIFS('Stock In'!$D:$D,'Stock In'!$B:$B,$A148,'Stock In'!$I:$I,C$1)-SUMIFS('Stock Out'!$D:$D,'Stock Out'!$B:$B,$A148,'Stock Out'!$I:$I,C$1))</f>
        <v/>
      </c>
      <c r="D148" s="19">
        <f>IF(OR($A148="",D$1=""),"",IF(D$1=Lists!$A$2,Products!$K148,0)+SUMIFS('Stock In'!$D:$D,'Stock In'!$B:$B,$A148,'Stock In'!$I:$I,D$1)-SUMIFS('Stock Out'!$D:$D,'Stock Out'!$B:$B,$A148,'Stock Out'!$I:$I,D$1))</f>
        <v/>
      </c>
      <c r="E148" s="19">
        <f>IF(OR($A148="",E$1=""),"",IF(E$1=Lists!$A$2,Products!$K148,0)+SUMIFS('Stock In'!$D:$D,'Stock In'!$B:$B,$A148,'Stock In'!$I:$I,E$1)-SUMIFS('Stock Out'!$D:$D,'Stock Out'!$B:$B,$A148,'Stock Out'!$I:$I,E$1))</f>
        <v/>
      </c>
      <c r="F148" s="19">
        <f>IF(OR($A148="",F$1=""),"",IF(F$1=Lists!$A$2,Products!$K148,0)+SUMIFS('Stock In'!$D:$D,'Stock In'!$B:$B,$A148,'Stock In'!$I:$I,F$1)-SUMIFS('Stock Out'!$D:$D,'Stock Out'!$B:$B,$A148,'Stock Out'!$I:$I,F$1))</f>
        <v/>
      </c>
      <c r="G148" s="19">
        <f>IF(OR($A148="",G$1=""),"",IF(G$1=Lists!$A$2,Products!$K148,0)+SUMIFS('Stock In'!$D:$D,'Stock In'!$B:$B,$A148,'Stock In'!$I:$I,G$1)-SUMIFS('Stock Out'!$D:$D,'Stock Out'!$B:$B,$A148,'Stock Out'!$I:$I,G$1))</f>
        <v/>
      </c>
      <c r="H148" s="19">
        <f>IF($A148="","",SUM(C148:G148))</f>
        <v/>
      </c>
    </row>
    <row r="149">
      <c r="A149">
        <f>IF(Products!A149="","",Products!A149)</f>
        <v/>
      </c>
      <c r="B149">
        <f>IF(Products!B149="","",Products!B149)</f>
        <v/>
      </c>
      <c r="C149" s="19">
        <f>IF(OR($A149="",C$1=""),"",IF(C$1=Lists!$A$2,Products!$K149,0)+SUMIFS('Stock In'!$D:$D,'Stock In'!$B:$B,$A149,'Stock In'!$I:$I,C$1)-SUMIFS('Stock Out'!$D:$D,'Stock Out'!$B:$B,$A149,'Stock Out'!$I:$I,C$1))</f>
        <v/>
      </c>
      <c r="D149" s="19">
        <f>IF(OR($A149="",D$1=""),"",IF(D$1=Lists!$A$2,Products!$K149,0)+SUMIFS('Stock In'!$D:$D,'Stock In'!$B:$B,$A149,'Stock In'!$I:$I,D$1)-SUMIFS('Stock Out'!$D:$D,'Stock Out'!$B:$B,$A149,'Stock Out'!$I:$I,D$1))</f>
        <v/>
      </c>
      <c r="E149" s="19">
        <f>IF(OR($A149="",E$1=""),"",IF(E$1=Lists!$A$2,Products!$K149,0)+SUMIFS('Stock In'!$D:$D,'Stock In'!$B:$B,$A149,'Stock In'!$I:$I,E$1)-SUMIFS('Stock Out'!$D:$D,'Stock Out'!$B:$B,$A149,'Stock Out'!$I:$I,E$1))</f>
        <v/>
      </c>
      <c r="F149" s="19">
        <f>IF(OR($A149="",F$1=""),"",IF(F$1=Lists!$A$2,Products!$K149,0)+SUMIFS('Stock In'!$D:$D,'Stock In'!$B:$B,$A149,'Stock In'!$I:$I,F$1)-SUMIFS('Stock Out'!$D:$D,'Stock Out'!$B:$B,$A149,'Stock Out'!$I:$I,F$1))</f>
        <v/>
      </c>
      <c r="G149" s="19">
        <f>IF(OR($A149="",G$1=""),"",IF(G$1=Lists!$A$2,Products!$K149,0)+SUMIFS('Stock In'!$D:$D,'Stock In'!$B:$B,$A149,'Stock In'!$I:$I,G$1)-SUMIFS('Stock Out'!$D:$D,'Stock Out'!$B:$B,$A149,'Stock Out'!$I:$I,G$1))</f>
        <v/>
      </c>
      <c r="H149" s="19">
        <f>IF($A149="","",SUM(C149:G149))</f>
        <v/>
      </c>
    </row>
    <row r="150">
      <c r="A150">
        <f>IF(Products!A150="","",Products!A150)</f>
        <v/>
      </c>
      <c r="B150">
        <f>IF(Products!B150="","",Products!B150)</f>
        <v/>
      </c>
      <c r="C150" s="19">
        <f>IF(OR($A150="",C$1=""),"",IF(C$1=Lists!$A$2,Products!$K150,0)+SUMIFS('Stock In'!$D:$D,'Stock In'!$B:$B,$A150,'Stock In'!$I:$I,C$1)-SUMIFS('Stock Out'!$D:$D,'Stock Out'!$B:$B,$A150,'Stock Out'!$I:$I,C$1))</f>
        <v/>
      </c>
      <c r="D150" s="19">
        <f>IF(OR($A150="",D$1=""),"",IF(D$1=Lists!$A$2,Products!$K150,0)+SUMIFS('Stock In'!$D:$D,'Stock In'!$B:$B,$A150,'Stock In'!$I:$I,D$1)-SUMIFS('Stock Out'!$D:$D,'Stock Out'!$B:$B,$A150,'Stock Out'!$I:$I,D$1))</f>
        <v/>
      </c>
      <c r="E150" s="19">
        <f>IF(OR($A150="",E$1=""),"",IF(E$1=Lists!$A$2,Products!$K150,0)+SUMIFS('Stock In'!$D:$D,'Stock In'!$B:$B,$A150,'Stock In'!$I:$I,E$1)-SUMIFS('Stock Out'!$D:$D,'Stock Out'!$B:$B,$A150,'Stock Out'!$I:$I,E$1))</f>
        <v/>
      </c>
      <c r="F150" s="19">
        <f>IF(OR($A150="",F$1=""),"",IF(F$1=Lists!$A$2,Products!$K150,0)+SUMIFS('Stock In'!$D:$D,'Stock In'!$B:$B,$A150,'Stock In'!$I:$I,F$1)-SUMIFS('Stock Out'!$D:$D,'Stock Out'!$B:$B,$A150,'Stock Out'!$I:$I,F$1))</f>
        <v/>
      </c>
      <c r="G150" s="19">
        <f>IF(OR($A150="",G$1=""),"",IF(G$1=Lists!$A$2,Products!$K150,0)+SUMIFS('Stock In'!$D:$D,'Stock In'!$B:$B,$A150,'Stock In'!$I:$I,G$1)-SUMIFS('Stock Out'!$D:$D,'Stock Out'!$B:$B,$A150,'Stock Out'!$I:$I,G$1))</f>
        <v/>
      </c>
      <c r="H150" s="19">
        <f>IF($A150="","",SUM(C150:G150))</f>
        <v/>
      </c>
    </row>
    <row r="151">
      <c r="A151">
        <f>IF(Products!A151="","",Products!A151)</f>
        <v/>
      </c>
      <c r="B151">
        <f>IF(Products!B151="","",Products!B151)</f>
        <v/>
      </c>
      <c r="C151" s="19">
        <f>IF(OR($A151="",C$1=""),"",IF(C$1=Lists!$A$2,Products!$K151,0)+SUMIFS('Stock In'!$D:$D,'Stock In'!$B:$B,$A151,'Stock In'!$I:$I,C$1)-SUMIFS('Stock Out'!$D:$D,'Stock Out'!$B:$B,$A151,'Stock Out'!$I:$I,C$1))</f>
        <v/>
      </c>
      <c r="D151" s="19">
        <f>IF(OR($A151="",D$1=""),"",IF(D$1=Lists!$A$2,Products!$K151,0)+SUMIFS('Stock In'!$D:$D,'Stock In'!$B:$B,$A151,'Stock In'!$I:$I,D$1)-SUMIFS('Stock Out'!$D:$D,'Stock Out'!$B:$B,$A151,'Stock Out'!$I:$I,D$1))</f>
        <v/>
      </c>
      <c r="E151" s="19">
        <f>IF(OR($A151="",E$1=""),"",IF(E$1=Lists!$A$2,Products!$K151,0)+SUMIFS('Stock In'!$D:$D,'Stock In'!$B:$B,$A151,'Stock In'!$I:$I,E$1)-SUMIFS('Stock Out'!$D:$D,'Stock Out'!$B:$B,$A151,'Stock Out'!$I:$I,E$1))</f>
        <v/>
      </c>
      <c r="F151" s="19">
        <f>IF(OR($A151="",F$1=""),"",IF(F$1=Lists!$A$2,Products!$K151,0)+SUMIFS('Stock In'!$D:$D,'Stock In'!$B:$B,$A151,'Stock In'!$I:$I,F$1)-SUMIFS('Stock Out'!$D:$D,'Stock Out'!$B:$B,$A151,'Stock Out'!$I:$I,F$1))</f>
        <v/>
      </c>
      <c r="G151" s="19">
        <f>IF(OR($A151="",G$1=""),"",IF(G$1=Lists!$A$2,Products!$K151,0)+SUMIFS('Stock In'!$D:$D,'Stock In'!$B:$B,$A151,'Stock In'!$I:$I,G$1)-SUMIFS('Stock Out'!$D:$D,'Stock Out'!$B:$B,$A151,'Stock Out'!$I:$I,G$1))</f>
        <v/>
      </c>
      <c r="H151" s="19">
        <f>IF($A151="","",SUM(C151:G151))</f>
        <v/>
      </c>
    </row>
    <row r="152">
      <c r="A152">
        <f>IF(Products!A152="","",Products!A152)</f>
        <v/>
      </c>
      <c r="B152">
        <f>IF(Products!B152="","",Products!B152)</f>
        <v/>
      </c>
      <c r="C152" s="19">
        <f>IF(OR($A152="",C$1=""),"",IF(C$1=Lists!$A$2,Products!$K152,0)+SUMIFS('Stock In'!$D:$D,'Stock In'!$B:$B,$A152,'Stock In'!$I:$I,C$1)-SUMIFS('Stock Out'!$D:$D,'Stock Out'!$B:$B,$A152,'Stock Out'!$I:$I,C$1))</f>
        <v/>
      </c>
      <c r="D152" s="19">
        <f>IF(OR($A152="",D$1=""),"",IF(D$1=Lists!$A$2,Products!$K152,0)+SUMIFS('Stock In'!$D:$D,'Stock In'!$B:$B,$A152,'Stock In'!$I:$I,D$1)-SUMIFS('Stock Out'!$D:$D,'Stock Out'!$B:$B,$A152,'Stock Out'!$I:$I,D$1))</f>
        <v/>
      </c>
      <c r="E152" s="19">
        <f>IF(OR($A152="",E$1=""),"",IF(E$1=Lists!$A$2,Products!$K152,0)+SUMIFS('Stock In'!$D:$D,'Stock In'!$B:$B,$A152,'Stock In'!$I:$I,E$1)-SUMIFS('Stock Out'!$D:$D,'Stock Out'!$B:$B,$A152,'Stock Out'!$I:$I,E$1))</f>
        <v/>
      </c>
      <c r="F152" s="19">
        <f>IF(OR($A152="",F$1=""),"",IF(F$1=Lists!$A$2,Products!$K152,0)+SUMIFS('Stock In'!$D:$D,'Stock In'!$B:$B,$A152,'Stock In'!$I:$I,F$1)-SUMIFS('Stock Out'!$D:$D,'Stock Out'!$B:$B,$A152,'Stock Out'!$I:$I,F$1))</f>
        <v/>
      </c>
      <c r="G152" s="19">
        <f>IF(OR($A152="",G$1=""),"",IF(G$1=Lists!$A$2,Products!$K152,0)+SUMIFS('Stock In'!$D:$D,'Stock In'!$B:$B,$A152,'Stock In'!$I:$I,G$1)-SUMIFS('Stock Out'!$D:$D,'Stock Out'!$B:$B,$A152,'Stock Out'!$I:$I,G$1))</f>
        <v/>
      </c>
      <c r="H152" s="19">
        <f>IF($A152="","",SUM(C152:G152))</f>
        <v/>
      </c>
    </row>
    <row r="153">
      <c r="A153">
        <f>IF(Products!A153="","",Products!A153)</f>
        <v/>
      </c>
      <c r="B153">
        <f>IF(Products!B153="","",Products!B153)</f>
        <v/>
      </c>
      <c r="C153" s="19">
        <f>IF(OR($A153="",C$1=""),"",IF(C$1=Lists!$A$2,Products!$K153,0)+SUMIFS('Stock In'!$D:$D,'Stock In'!$B:$B,$A153,'Stock In'!$I:$I,C$1)-SUMIFS('Stock Out'!$D:$D,'Stock Out'!$B:$B,$A153,'Stock Out'!$I:$I,C$1))</f>
        <v/>
      </c>
      <c r="D153" s="19">
        <f>IF(OR($A153="",D$1=""),"",IF(D$1=Lists!$A$2,Products!$K153,0)+SUMIFS('Stock In'!$D:$D,'Stock In'!$B:$B,$A153,'Stock In'!$I:$I,D$1)-SUMIFS('Stock Out'!$D:$D,'Stock Out'!$B:$B,$A153,'Stock Out'!$I:$I,D$1))</f>
        <v/>
      </c>
      <c r="E153" s="19">
        <f>IF(OR($A153="",E$1=""),"",IF(E$1=Lists!$A$2,Products!$K153,0)+SUMIFS('Stock In'!$D:$D,'Stock In'!$B:$B,$A153,'Stock In'!$I:$I,E$1)-SUMIFS('Stock Out'!$D:$D,'Stock Out'!$B:$B,$A153,'Stock Out'!$I:$I,E$1))</f>
        <v/>
      </c>
      <c r="F153" s="19">
        <f>IF(OR($A153="",F$1=""),"",IF(F$1=Lists!$A$2,Products!$K153,0)+SUMIFS('Stock In'!$D:$D,'Stock In'!$B:$B,$A153,'Stock In'!$I:$I,F$1)-SUMIFS('Stock Out'!$D:$D,'Stock Out'!$B:$B,$A153,'Stock Out'!$I:$I,F$1))</f>
        <v/>
      </c>
      <c r="G153" s="19">
        <f>IF(OR($A153="",G$1=""),"",IF(G$1=Lists!$A$2,Products!$K153,0)+SUMIFS('Stock In'!$D:$D,'Stock In'!$B:$B,$A153,'Stock In'!$I:$I,G$1)-SUMIFS('Stock Out'!$D:$D,'Stock Out'!$B:$B,$A153,'Stock Out'!$I:$I,G$1))</f>
        <v/>
      </c>
      <c r="H153" s="19">
        <f>IF($A153="","",SUM(C153:G153))</f>
        <v/>
      </c>
    </row>
    <row r="154">
      <c r="A154">
        <f>IF(Products!A154="","",Products!A154)</f>
        <v/>
      </c>
      <c r="B154">
        <f>IF(Products!B154="","",Products!B154)</f>
        <v/>
      </c>
      <c r="C154" s="19">
        <f>IF(OR($A154="",C$1=""),"",IF(C$1=Lists!$A$2,Products!$K154,0)+SUMIFS('Stock In'!$D:$D,'Stock In'!$B:$B,$A154,'Stock In'!$I:$I,C$1)-SUMIFS('Stock Out'!$D:$D,'Stock Out'!$B:$B,$A154,'Stock Out'!$I:$I,C$1))</f>
        <v/>
      </c>
      <c r="D154" s="19">
        <f>IF(OR($A154="",D$1=""),"",IF(D$1=Lists!$A$2,Products!$K154,0)+SUMIFS('Stock In'!$D:$D,'Stock In'!$B:$B,$A154,'Stock In'!$I:$I,D$1)-SUMIFS('Stock Out'!$D:$D,'Stock Out'!$B:$B,$A154,'Stock Out'!$I:$I,D$1))</f>
        <v/>
      </c>
      <c r="E154" s="19">
        <f>IF(OR($A154="",E$1=""),"",IF(E$1=Lists!$A$2,Products!$K154,0)+SUMIFS('Stock In'!$D:$D,'Stock In'!$B:$B,$A154,'Stock In'!$I:$I,E$1)-SUMIFS('Stock Out'!$D:$D,'Stock Out'!$B:$B,$A154,'Stock Out'!$I:$I,E$1))</f>
        <v/>
      </c>
      <c r="F154" s="19">
        <f>IF(OR($A154="",F$1=""),"",IF(F$1=Lists!$A$2,Products!$K154,0)+SUMIFS('Stock In'!$D:$D,'Stock In'!$B:$B,$A154,'Stock In'!$I:$I,F$1)-SUMIFS('Stock Out'!$D:$D,'Stock Out'!$B:$B,$A154,'Stock Out'!$I:$I,F$1))</f>
        <v/>
      </c>
      <c r="G154" s="19">
        <f>IF(OR($A154="",G$1=""),"",IF(G$1=Lists!$A$2,Products!$K154,0)+SUMIFS('Stock In'!$D:$D,'Stock In'!$B:$B,$A154,'Stock In'!$I:$I,G$1)-SUMIFS('Stock Out'!$D:$D,'Stock Out'!$B:$B,$A154,'Stock Out'!$I:$I,G$1))</f>
        <v/>
      </c>
      <c r="H154" s="19">
        <f>IF($A154="","",SUM(C154:G154))</f>
        <v/>
      </c>
    </row>
    <row r="155">
      <c r="A155">
        <f>IF(Products!A155="","",Products!A155)</f>
        <v/>
      </c>
      <c r="B155">
        <f>IF(Products!B155="","",Products!B155)</f>
        <v/>
      </c>
      <c r="C155" s="19">
        <f>IF(OR($A155="",C$1=""),"",IF(C$1=Lists!$A$2,Products!$K155,0)+SUMIFS('Stock In'!$D:$D,'Stock In'!$B:$B,$A155,'Stock In'!$I:$I,C$1)-SUMIFS('Stock Out'!$D:$D,'Stock Out'!$B:$B,$A155,'Stock Out'!$I:$I,C$1))</f>
        <v/>
      </c>
      <c r="D155" s="19">
        <f>IF(OR($A155="",D$1=""),"",IF(D$1=Lists!$A$2,Products!$K155,0)+SUMIFS('Stock In'!$D:$D,'Stock In'!$B:$B,$A155,'Stock In'!$I:$I,D$1)-SUMIFS('Stock Out'!$D:$D,'Stock Out'!$B:$B,$A155,'Stock Out'!$I:$I,D$1))</f>
        <v/>
      </c>
      <c r="E155" s="19">
        <f>IF(OR($A155="",E$1=""),"",IF(E$1=Lists!$A$2,Products!$K155,0)+SUMIFS('Stock In'!$D:$D,'Stock In'!$B:$B,$A155,'Stock In'!$I:$I,E$1)-SUMIFS('Stock Out'!$D:$D,'Stock Out'!$B:$B,$A155,'Stock Out'!$I:$I,E$1))</f>
        <v/>
      </c>
      <c r="F155" s="19">
        <f>IF(OR($A155="",F$1=""),"",IF(F$1=Lists!$A$2,Products!$K155,0)+SUMIFS('Stock In'!$D:$D,'Stock In'!$B:$B,$A155,'Stock In'!$I:$I,F$1)-SUMIFS('Stock Out'!$D:$D,'Stock Out'!$B:$B,$A155,'Stock Out'!$I:$I,F$1))</f>
        <v/>
      </c>
      <c r="G155" s="19">
        <f>IF(OR($A155="",G$1=""),"",IF(G$1=Lists!$A$2,Products!$K155,0)+SUMIFS('Stock In'!$D:$D,'Stock In'!$B:$B,$A155,'Stock In'!$I:$I,G$1)-SUMIFS('Stock Out'!$D:$D,'Stock Out'!$B:$B,$A155,'Stock Out'!$I:$I,G$1))</f>
        <v/>
      </c>
      <c r="H155" s="19">
        <f>IF($A155="","",SUM(C155:G155))</f>
        <v/>
      </c>
    </row>
    <row r="156">
      <c r="A156">
        <f>IF(Products!A156="","",Products!A156)</f>
        <v/>
      </c>
      <c r="B156">
        <f>IF(Products!B156="","",Products!B156)</f>
        <v/>
      </c>
      <c r="C156" s="19">
        <f>IF(OR($A156="",C$1=""),"",IF(C$1=Lists!$A$2,Products!$K156,0)+SUMIFS('Stock In'!$D:$D,'Stock In'!$B:$B,$A156,'Stock In'!$I:$I,C$1)-SUMIFS('Stock Out'!$D:$D,'Stock Out'!$B:$B,$A156,'Stock Out'!$I:$I,C$1))</f>
        <v/>
      </c>
      <c r="D156" s="19">
        <f>IF(OR($A156="",D$1=""),"",IF(D$1=Lists!$A$2,Products!$K156,0)+SUMIFS('Stock In'!$D:$D,'Stock In'!$B:$B,$A156,'Stock In'!$I:$I,D$1)-SUMIFS('Stock Out'!$D:$D,'Stock Out'!$B:$B,$A156,'Stock Out'!$I:$I,D$1))</f>
        <v/>
      </c>
      <c r="E156" s="19">
        <f>IF(OR($A156="",E$1=""),"",IF(E$1=Lists!$A$2,Products!$K156,0)+SUMIFS('Stock In'!$D:$D,'Stock In'!$B:$B,$A156,'Stock In'!$I:$I,E$1)-SUMIFS('Stock Out'!$D:$D,'Stock Out'!$B:$B,$A156,'Stock Out'!$I:$I,E$1))</f>
        <v/>
      </c>
      <c r="F156" s="19">
        <f>IF(OR($A156="",F$1=""),"",IF(F$1=Lists!$A$2,Products!$K156,0)+SUMIFS('Stock In'!$D:$D,'Stock In'!$B:$B,$A156,'Stock In'!$I:$I,F$1)-SUMIFS('Stock Out'!$D:$D,'Stock Out'!$B:$B,$A156,'Stock Out'!$I:$I,F$1))</f>
        <v/>
      </c>
      <c r="G156" s="19">
        <f>IF(OR($A156="",G$1=""),"",IF(G$1=Lists!$A$2,Products!$K156,0)+SUMIFS('Stock In'!$D:$D,'Stock In'!$B:$B,$A156,'Stock In'!$I:$I,G$1)-SUMIFS('Stock Out'!$D:$D,'Stock Out'!$B:$B,$A156,'Stock Out'!$I:$I,G$1))</f>
        <v/>
      </c>
      <c r="H156" s="19">
        <f>IF($A156="","",SUM(C156:G156))</f>
        <v/>
      </c>
    </row>
    <row r="157">
      <c r="A157">
        <f>IF(Products!A157="","",Products!A157)</f>
        <v/>
      </c>
      <c r="B157">
        <f>IF(Products!B157="","",Products!B157)</f>
        <v/>
      </c>
      <c r="C157" s="19">
        <f>IF(OR($A157="",C$1=""),"",IF(C$1=Lists!$A$2,Products!$K157,0)+SUMIFS('Stock In'!$D:$D,'Stock In'!$B:$B,$A157,'Stock In'!$I:$I,C$1)-SUMIFS('Stock Out'!$D:$D,'Stock Out'!$B:$B,$A157,'Stock Out'!$I:$I,C$1))</f>
        <v/>
      </c>
      <c r="D157" s="19">
        <f>IF(OR($A157="",D$1=""),"",IF(D$1=Lists!$A$2,Products!$K157,0)+SUMIFS('Stock In'!$D:$D,'Stock In'!$B:$B,$A157,'Stock In'!$I:$I,D$1)-SUMIFS('Stock Out'!$D:$D,'Stock Out'!$B:$B,$A157,'Stock Out'!$I:$I,D$1))</f>
        <v/>
      </c>
      <c r="E157" s="19">
        <f>IF(OR($A157="",E$1=""),"",IF(E$1=Lists!$A$2,Products!$K157,0)+SUMIFS('Stock In'!$D:$D,'Stock In'!$B:$B,$A157,'Stock In'!$I:$I,E$1)-SUMIFS('Stock Out'!$D:$D,'Stock Out'!$B:$B,$A157,'Stock Out'!$I:$I,E$1))</f>
        <v/>
      </c>
      <c r="F157" s="19">
        <f>IF(OR($A157="",F$1=""),"",IF(F$1=Lists!$A$2,Products!$K157,0)+SUMIFS('Stock In'!$D:$D,'Stock In'!$B:$B,$A157,'Stock In'!$I:$I,F$1)-SUMIFS('Stock Out'!$D:$D,'Stock Out'!$B:$B,$A157,'Stock Out'!$I:$I,F$1))</f>
        <v/>
      </c>
      <c r="G157" s="19">
        <f>IF(OR($A157="",G$1=""),"",IF(G$1=Lists!$A$2,Products!$K157,0)+SUMIFS('Stock In'!$D:$D,'Stock In'!$B:$B,$A157,'Stock In'!$I:$I,G$1)-SUMIFS('Stock Out'!$D:$D,'Stock Out'!$B:$B,$A157,'Stock Out'!$I:$I,G$1))</f>
        <v/>
      </c>
      <c r="H157" s="19">
        <f>IF($A157="","",SUM(C157:G157))</f>
        <v/>
      </c>
    </row>
    <row r="158">
      <c r="A158">
        <f>IF(Products!A158="","",Products!A158)</f>
        <v/>
      </c>
      <c r="B158">
        <f>IF(Products!B158="","",Products!B158)</f>
        <v/>
      </c>
      <c r="C158" s="19">
        <f>IF(OR($A158="",C$1=""),"",IF(C$1=Lists!$A$2,Products!$K158,0)+SUMIFS('Stock In'!$D:$D,'Stock In'!$B:$B,$A158,'Stock In'!$I:$I,C$1)-SUMIFS('Stock Out'!$D:$D,'Stock Out'!$B:$B,$A158,'Stock Out'!$I:$I,C$1))</f>
        <v/>
      </c>
      <c r="D158" s="19">
        <f>IF(OR($A158="",D$1=""),"",IF(D$1=Lists!$A$2,Products!$K158,0)+SUMIFS('Stock In'!$D:$D,'Stock In'!$B:$B,$A158,'Stock In'!$I:$I,D$1)-SUMIFS('Stock Out'!$D:$D,'Stock Out'!$B:$B,$A158,'Stock Out'!$I:$I,D$1))</f>
        <v/>
      </c>
      <c r="E158" s="19">
        <f>IF(OR($A158="",E$1=""),"",IF(E$1=Lists!$A$2,Products!$K158,0)+SUMIFS('Stock In'!$D:$D,'Stock In'!$B:$B,$A158,'Stock In'!$I:$I,E$1)-SUMIFS('Stock Out'!$D:$D,'Stock Out'!$B:$B,$A158,'Stock Out'!$I:$I,E$1))</f>
        <v/>
      </c>
      <c r="F158" s="19">
        <f>IF(OR($A158="",F$1=""),"",IF(F$1=Lists!$A$2,Products!$K158,0)+SUMIFS('Stock In'!$D:$D,'Stock In'!$B:$B,$A158,'Stock In'!$I:$I,F$1)-SUMIFS('Stock Out'!$D:$D,'Stock Out'!$B:$B,$A158,'Stock Out'!$I:$I,F$1))</f>
        <v/>
      </c>
      <c r="G158" s="19">
        <f>IF(OR($A158="",G$1=""),"",IF(G$1=Lists!$A$2,Products!$K158,0)+SUMIFS('Stock In'!$D:$D,'Stock In'!$B:$B,$A158,'Stock In'!$I:$I,G$1)-SUMIFS('Stock Out'!$D:$D,'Stock Out'!$B:$B,$A158,'Stock Out'!$I:$I,G$1))</f>
        <v/>
      </c>
      <c r="H158" s="19">
        <f>IF($A158="","",SUM(C158:G158))</f>
        <v/>
      </c>
    </row>
    <row r="159">
      <c r="A159">
        <f>IF(Products!A159="","",Products!A159)</f>
        <v/>
      </c>
      <c r="B159">
        <f>IF(Products!B159="","",Products!B159)</f>
        <v/>
      </c>
      <c r="C159" s="19">
        <f>IF(OR($A159="",C$1=""),"",IF(C$1=Lists!$A$2,Products!$K159,0)+SUMIFS('Stock In'!$D:$D,'Stock In'!$B:$B,$A159,'Stock In'!$I:$I,C$1)-SUMIFS('Stock Out'!$D:$D,'Stock Out'!$B:$B,$A159,'Stock Out'!$I:$I,C$1))</f>
        <v/>
      </c>
      <c r="D159" s="19">
        <f>IF(OR($A159="",D$1=""),"",IF(D$1=Lists!$A$2,Products!$K159,0)+SUMIFS('Stock In'!$D:$D,'Stock In'!$B:$B,$A159,'Stock In'!$I:$I,D$1)-SUMIFS('Stock Out'!$D:$D,'Stock Out'!$B:$B,$A159,'Stock Out'!$I:$I,D$1))</f>
        <v/>
      </c>
      <c r="E159" s="19">
        <f>IF(OR($A159="",E$1=""),"",IF(E$1=Lists!$A$2,Products!$K159,0)+SUMIFS('Stock In'!$D:$D,'Stock In'!$B:$B,$A159,'Stock In'!$I:$I,E$1)-SUMIFS('Stock Out'!$D:$D,'Stock Out'!$B:$B,$A159,'Stock Out'!$I:$I,E$1))</f>
        <v/>
      </c>
      <c r="F159" s="19">
        <f>IF(OR($A159="",F$1=""),"",IF(F$1=Lists!$A$2,Products!$K159,0)+SUMIFS('Stock In'!$D:$D,'Stock In'!$B:$B,$A159,'Stock In'!$I:$I,F$1)-SUMIFS('Stock Out'!$D:$D,'Stock Out'!$B:$B,$A159,'Stock Out'!$I:$I,F$1))</f>
        <v/>
      </c>
      <c r="G159" s="19">
        <f>IF(OR($A159="",G$1=""),"",IF(G$1=Lists!$A$2,Products!$K159,0)+SUMIFS('Stock In'!$D:$D,'Stock In'!$B:$B,$A159,'Stock In'!$I:$I,G$1)-SUMIFS('Stock Out'!$D:$D,'Stock Out'!$B:$B,$A159,'Stock Out'!$I:$I,G$1))</f>
        <v/>
      </c>
      <c r="H159" s="19">
        <f>IF($A159="","",SUM(C159:G159))</f>
        <v/>
      </c>
    </row>
    <row r="160">
      <c r="A160">
        <f>IF(Products!A160="","",Products!A160)</f>
        <v/>
      </c>
      <c r="B160">
        <f>IF(Products!B160="","",Products!B160)</f>
        <v/>
      </c>
      <c r="C160" s="19">
        <f>IF(OR($A160="",C$1=""),"",IF(C$1=Lists!$A$2,Products!$K160,0)+SUMIFS('Stock In'!$D:$D,'Stock In'!$B:$B,$A160,'Stock In'!$I:$I,C$1)-SUMIFS('Stock Out'!$D:$D,'Stock Out'!$B:$B,$A160,'Stock Out'!$I:$I,C$1))</f>
        <v/>
      </c>
      <c r="D160" s="19">
        <f>IF(OR($A160="",D$1=""),"",IF(D$1=Lists!$A$2,Products!$K160,0)+SUMIFS('Stock In'!$D:$D,'Stock In'!$B:$B,$A160,'Stock In'!$I:$I,D$1)-SUMIFS('Stock Out'!$D:$D,'Stock Out'!$B:$B,$A160,'Stock Out'!$I:$I,D$1))</f>
        <v/>
      </c>
      <c r="E160" s="19">
        <f>IF(OR($A160="",E$1=""),"",IF(E$1=Lists!$A$2,Products!$K160,0)+SUMIFS('Stock In'!$D:$D,'Stock In'!$B:$B,$A160,'Stock In'!$I:$I,E$1)-SUMIFS('Stock Out'!$D:$D,'Stock Out'!$B:$B,$A160,'Stock Out'!$I:$I,E$1))</f>
        <v/>
      </c>
      <c r="F160" s="19">
        <f>IF(OR($A160="",F$1=""),"",IF(F$1=Lists!$A$2,Products!$K160,0)+SUMIFS('Stock In'!$D:$D,'Stock In'!$B:$B,$A160,'Stock In'!$I:$I,F$1)-SUMIFS('Stock Out'!$D:$D,'Stock Out'!$B:$B,$A160,'Stock Out'!$I:$I,F$1))</f>
        <v/>
      </c>
      <c r="G160" s="19">
        <f>IF(OR($A160="",G$1=""),"",IF(G$1=Lists!$A$2,Products!$K160,0)+SUMIFS('Stock In'!$D:$D,'Stock In'!$B:$B,$A160,'Stock In'!$I:$I,G$1)-SUMIFS('Stock Out'!$D:$D,'Stock Out'!$B:$B,$A160,'Stock Out'!$I:$I,G$1))</f>
        <v/>
      </c>
      <c r="H160" s="19">
        <f>IF($A160="","",SUM(C160:G160))</f>
        <v/>
      </c>
    </row>
    <row r="161">
      <c r="A161">
        <f>IF(Products!A161="","",Products!A161)</f>
        <v/>
      </c>
      <c r="B161">
        <f>IF(Products!B161="","",Products!B161)</f>
        <v/>
      </c>
      <c r="C161" s="19">
        <f>IF(OR($A161="",C$1=""),"",IF(C$1=Lists!$A$2,Products!$K161,0)+SUMIFS('Stock In'!$D:$D,'Stock In'!$B:$B,$A161,'Stock In'!$I:$I,C$1)-SUMIFS('Stock Out'!$D:$D,'Stock Out'!$B:$B,$A161,'Stock Out'!$I:$I,C$1))</f>
        <v/>
      </c>
      <c r="D161" s="19">
        <f>IF(OR($A161="",D$1=""),"",IF(D$1=Lists!$A$2,Products!$K161,0)+SUMIFS('Stock In'!$D:$D,'Stock In'!$B:$B,$A161,'Stock In'!$I:$I,D$1)-SUMIFS('Stock Out'!$D:$D,'Stock Out'!$B:$B,$A161,'Stock Out'!$I:$I,D$1))</f>
        <v/>
      </c>
      <c r="E161" s="19">
        <f>IF(OR($A161="",E$1=""),"",IF(E$1=Lists!$A$2,Products!$K161,0)+SUMIFS('Stock In'!$D:$D,'Stock In'!$B:$B,$A161,'Stock In'!$I:$I,E$1)-SUMIFS('Stock Out'!$D:$D,'Stock Out'!$B:$B,$A161,'Stock Out'!$I:$I,E$1))</f>
        <v/>
      </c>
      <c r="F161" s="19">
        <f>IF(OR($A161="",F$1=""),"",IF(F$1=Lists!$A$2,Products!$K161,0)+SUMIFS('Stock In'!$D:$D,'Stock In'!$B:$B,$A161,'Stock In'!$I:$I,F$1)-SUMIFS('Stock Out'!$D:$D,'Stock Out'!$B:$B,$A161,'Stock Out'!$I:$I,F$1))</f>
        <v/>
      </c>
      <c r="G161" s="19">
        <f>IF(OR($A161="",G$1=""),"",IF(G$1=Lists!$A$2,Products!$K161,0)+SUMIFS('Stock In'!$D:$D,'Stock In'!$B:$B,$A161,'Stock In'!$I:$I,G$1)-SUMIFS('Stock Out'!$D:$D,'Stock Out'!$B:$B,$A161,'Stock Out'!$I:$I,G$1))</f>
        <v/>
      </c>
      <c r="H161" s="19">
        <f>IF($A161="","",SUM(C161:G161))</f>
        <v/>
      </c>
    </row>
    <row r="162">
      <c r="A162">
        <f>IF(Products!A162="","",Products!A162)</f>
        <v/>
      </c>
      <c r="B162">
        <f>IF(Products!B162="","",Products!B162)</f>
        <v/>
      </c>
      <c r="C162" s="19">
        <f>IF(OR($A162="",C$1=""),"",IF(C$1=Lists!$A$2,Products!$K162,0)+SUMIFS('Stock In'!$D:$D,'Stock In'!$B:$B,$A162,'Stock In'!$I:$I,C$1)-SUMIFS('Stock Out'!$D:$D,'Stock Out'!$B:$B,$A162,'Stock Out'!$I:$I,C$1))</f>
        <v/>
      </c>
      <c r="D162" s="19">
        <f>IF(OR($A162="",D$1=""),"",IF(D$1=Lists!$A$2,Products!$K162,0)+SUMIFS('Stock In'!$D:$D,'Stock In'!$B:$B,$A162,'Stock In'!$I:$I,D$1)-SUMIFS('Stock Out'!$D:$D,'Stock Out'!$B:$B,$A162,'Stock Out'!$I:$I,D$1))</f>
        <v/>
      </c>
      <c r="E162" s="19">
        <f>IF(OR($A162="",E$1=""),"",IF(E$1=Lists!$A$2,Products!$K162,0)+SUMIFS('Stock In'!$D:$D,'Stock In'!$B:$B,$A162,'Stock In'!$I:$I,E$1)-SUMIFS('Stock Out'!$D:$D,'Stock Out'!$B:$B,$A162,'Stock Out'!$I:$I,E$1))</f>
        <v/>
      </c>
      <c r="F162" s="19">
        <f>IF(OR($A162="",F$1=""),"",IF(F$1=Lists!$A$2,Products!$K162,0)+SUMIFS('Stock In'!$D:$D,'Stock In'!$B:$B,$A162,'Stock In'!$I:$I,F$1)-SUMIFS('Stock Out'!$D:$D,'Stock Out'!$B:$B,$A162,'Stock Out'!$I:$I,F$1))</f>
        <v/>
      </c>
      <c r="G162" s="19">
        <f>IF(OR($A162="",G$1=""),"",IF(G$1=Lists!$A$2,Products!$K162,0)+SUMIFS('Stock In'!$D:$D,'Stock In'!$B:$B,$A162,'Stock In'!$I:$I,G$1)-SUMIFS('Stock Out'!$D:$D,'Stock Out'!$B:$B,$A162,'Stock Out'!$I:$I,G$1))</f>
        <v/>
      </c>
      <c r="H162" s="19">
        <f>IF($A162="","",SUM(C162:G162))</f>
        <v/>
      </c>
    </row>
    <row r="163">
      <c r="A163">
        <f>IF(Products!A163="","",Products!A163)</f>
        <v/>
      </c>
      <c r="B163">
        <f>IF(Products!B163="","",Products!B163)</f>
        <v/>
      </c>
      <c r="C163" s="19">
        <f>IF(OR($A163="",C$1=""),"",IF(C$1=Lists!$A$2,Products!$K163,0)+SUMIFS('Stock In'!$D:$D,'Stock In'!$B:$B,$A163,'Stock In'!$I:$I,C$1)-SUMIFS('Stock Out'!$D:$D,'Stock Out'!$B:$B,$A163,'Stock Out'!$I:$I,C$1))</f>
        <v/>
      </c>
      <c r="D163" s="19">
        <f>IF(OR($A163="",D$1=""),"",IF(D$1=Lists!$A$2,Products!$K163,0)+SUMIFS('Stock In'!$D:$D,'Stock In'!$B:$B,$A163,'Stock In'!$I:$I,D$1)-SUMIFS('Stock Out'!$D:$D,'Stock Out'!$B:$B,$A163,'Stock Out'!$I:$I,D$1))</f>
        <v/>
      </c>
      <c r="E163" s="19">
        <f>IF(OR($A163="",E$1=""),"",IF(E$1=Lists!$A$2,Products!$K163,0)+SUMIFS('Stock In'!$D:$D,'Stock In'!$B:$B,$A163,'Stock In'!$I:$I,E$1)-SUMIFS('Stock Out'!$D:$D,'Stock Out'!$B:$B,$A163,'Stock Out'!$I:$I,E$1))</f>
        <v/>
      </c>
      <c r="F163" s="19">
        <f>IF(OR($A163="",F$1=""),"",IF(F$1=Lists!$A$2,Products!$K163,0)+SUMIFS('Stock In'!$D:$D,'Stock In'!$B:$B,$A163,'Stock In'!$I:$I,F$1)-SUMIFS('Stock Out'!$D:$D,'Stock Out'!$B:$B,$A163,'Stock Out'!$I:$I,F$1))</f>
        <v/>
      </c>
      <c r="G163" s="19">
        <f>IF(OR($A163="",G$1=""),"",IF(G$1=Lists!$A$2,Products!$K163,0)+SUMIFS('Stock In'!$D:$D,'Stock In'!$B:$B,$A163,'Stock In'!$I:$I,G$1)-SUMIFS('Stock Out'!$D:$D,'Stock Out'!$B:$B,$A163,'Stock Out'!$I:$I,G$1))</f>
        <v/>
      </c>
      <c r="H163" s="19">
        <f>IF($A163="","",SUM(C163:G163))</f>
        <v/>
      </c>
    </row>
    <row r="164">
      <c r="A164">
        <f>IF(Products!A164="","",Products!A164)</f>
        <v/>
      </c>
      <c r="B164">
        <f>IF(Products!B164="","",Products!B164)</f>
        <v/>
      </c>
      <c r="C164" s="19">
        <f>IF(OR($A164="",C$1=""),"",IF(C$1=Lists!$A$2,Products!$K164,0)+SUMIFS('Stock In'!$D:$D,'Stock In'!$B:$B,$A164,'Stock In'!$I:$I,C$1)-SUMIFS('Stock Out'!$D:$D,'Stock Out'!$B:$B,$A164,'Stock Out'!$I:$I,C$1))</f>
        <v/>
      </c>
      <c r="D164" s="19">
        <f>IF(OR($A164="",D$1=""),"",IF(D$1=Lists!$A$2,Products!$K164,0)+SUMIFS('Stock In'!$D:$D,'Stock In'!$B:$B,$A164,'Stock In'!$I:$I,D$1)-SUMIFS('Stock Out'!$D:$D,'Stock Out'!$B:$B,$A164,'Stock Out'!$I:$I,D$1))</f>
        <v/>
      </c>
      <c r="E164" s="19">
        <f>IF(OR($A164="",E$1=""),"",IF(E$1=Lists!$A$2,Products!$K164,0)+SUMIFS('Stock In'!$D:$D,'Stock In'!$B:$B,$A164,'Stock In'!$I:$I,E$1)-SUMIFS('Stock Out'!$D:$D,'Stock Out'!$B:$B,$A164,'Stock Out'!$I:$I,E$1))</f>
        <v/>
      </c>
      <c r="F164" s="19">
        <f>IF(OR($A164="",F$1=""),"",IF(F$1=Lists!$A$2,Products!$K164,0)+SUMIFS('Stock In'!$D:$D,'Stock In'!$B:$B,$A164,'Stock In'!$I:$I,F$1)-SUMIFS('Stock Out'!$D:$D,'Stock Out'!$B:$B,$A164,'Stock Out'!$I:$I,F$1))</f>
        <v/>
      </c>
      <c r="G164" s="19">
        <f>IF(OR($A164="",G$1=""),"",IF(G$1=Lists!$A$2,Products!$K164,0)+SUMIFS('Stock In'!$D:$D,'Stock In'!$B:$B,$A164,'Stock In'!$I:$I,G$1)-SUMIFS('Stock Out'!$D:$D,'Stock Out'!$B:$B,$A164,'Stock Out'!$I:$I,G$1))</f>
        <v/>
      </c>
      <c r="H164" s="19">
        <f>IF($A164="","",SUM(C164:G164))</f>
        <v/>
      </c>
    </row>
    <row r="165">
      <c r="A165">
        <f>IF(Products!A165="","",Products!A165)</f>
        <v/>
      </c>
      <c r="B165">
        <f>IF(Products!B165="","",Products!B165)</f>
        <v/>
      </c>
      <c r="C165" s="19">
        <f>IF(OR($A165="",C$1=""),"",IF(C$1=Lists!$A$2,Products!$K165,0)+SUMIFS('Stock In'!$D:$D,'Stock In'!$B:$B,$A165,'Stock In'!$I:$I,C$1)-SUMIFS('Stock Out'!$D:$D,'Stock Out'!$B:$B,$A165,'Stock Out'!$I:$I,C$1))</f>
        <v/>
      </c>
      <c r="D165" s="19">
        <f>IF(OR($A165="",D$1=""),"",IF(D$1=Lists!$A$2,Products!$K165,0)+SUMIFS('Stock In'!$D:$D,'Stock In'!$B:$B,$A165,'Stock In'!$I:$I,D$1)-SUMIFS('Stock Out'!$D:$D,'Stock Out'!$B:$B,$A165,'Stock Out'!$I:$I,D$1))</f>
        <v/>
      </c>
      <c r="E165" s="19">
        <f>IF(OR($A165="",E$1=""),"",IF(E$1=Lists!$A$2,Products!$K165,0)+SUMIFS('Stock In'!$D:$D,'Stock In'!$B:$B,$A165,'Stock In'!$I:$I,E$1)-SUMIFS('Stock Out'!$D:$D,'Stock Out'!$B:$B,$A165,'Stock Out'!$I:$I,E$1))</f>
        <v/>
      </c>
      <c r="F165" s="19">
        <f>IF(OR($A165="",F$1=""),"",IF(F$1=Lists!$A$2,Products!$K165,0)+SUMIFS('Stock In'!$D:$D,'Stock In'!$B:$B,$A165,'Stock In'!$I:$I,F$1)-SUMIFS('Stock Out'!$D:$D,'Stock Out'!$B:$B,$A165,'Stock Out'!$I:$I,F$1))</f>
        <v/>
      </c>
      <c r="G165" s="19">
        <f>IF(OR($A165="",G$1=""),"",IF(G$1=Lists!$A$2,Products!$K165,0)+SUMIFS('Stock In'!$D:$D,'Stock In'!$B:$B,$A165,'Stock In'!$I:$I,G$1)-SUMIFS('Stock Out'!$D:$D,'Stock Out'!$B:$B,$A165,'Stock Out'!$I:$I,G$1))</f>
        <v/>
      </c>
      <c r="H165" s="19">
        <f>IF($A165="","",SUM(C165:G165))</f>
        <v/>
      </c>
    </row>
    <row r="166">
      <c r="A166">
        <f>IF(Products!A166="","",Products!A166)</f>
        <v/>
      </c>
      <c r="B166">
        <f>IF(Products!B166="","",Products!B166)</f>
        <v/>
      </c>
      <c r="C166" s="19">
        <f>IF(OR($A166="",C$1=""),"",IF(C$1=Lists!$A$2,Products!$K166,0)+SUMIFS('Stock In'!$D:$D,'Stock In'!$B:$B,$A166,'Stock In'!$I:$I,C$1)-SUMIFS('Stock Out'!$D:$D,'Stock Out'!$B:$B,$A166,'Stock Out'!$I:$I,C$1))</f>
        <v/>
      </c>
      <c r="D166" s="19">
        <f>IF(OR($A166="",D$1=""),"",IF(D$1=Lists!$A$2,Products!$K166,0)+SUMIFS('Stock In'!$D:$D,'Stock In'!$B:$B,$A166,'Stock In'!$I:$I,D$1)-SUMIFS('Stock Out'!$D:$D,'Stock Out'!$B:$B,$A166,'Stock Out'!$I:$I,D$1))</f>
        <v/>
      </c>
      <c r="E166" s="19">
        <f>IF(OR($A166="",E$1=""),"",IF(E$1=Lists!$A$2,Products!$K166,0)+SUMIFS('Stock In'!$D:$D,'Stock In'!$B:$B,$A166,'Stock In'!$I:$I,E$1)-SUMIFS('Stock Out'!$D:$D,'Stock Out'!$B:$B,$A166,'Stock Out'!$I:$I,E$1))</f>
        <v/>
      </c>
      <c r="F166" s="19">
        <f>IF(OR($A166="",F$1=""),"",IF(F$1=Lists!$A$2,Products!$K166,0)+SUMIFS('Stock In'!$D:$D,'Stock In'!$B:$B,$A166,'Stock In'!$I:$I,F$1)-SUMIFS('Stock Out'!$D:$D,'Stock Out'!$B:$B,$A166,'Stock Out'!$I:$I,F$1))</f>
        <v/>
      </c>
      <c r="G166" s="19">
        <f>IF(OR($A166="",G$1=""),"",IF(G$1=Lists!$A$2,Products!$K166,0)+SUMIFS('Stock In'!$D:$D,'Stock In'!$B:$B,$A166,'Stock In'!$I:$I,G$1)-SUMIFS('Stock Out'!$D:$D,'Stock Out'!$B:$B,$A166,'Stock Out'!$I:$I,G$1))</f>
        <v/>
      </c>
      <c r="H166" s="19">
        <f>IF($A166="","",SUM(C166:G166))</f>
        <v/>
      </c>
    </row>
    <row r="167">
      <c r="A167">
        <f>IF(Products!A167="","",Products!A167)</f>
        <v/>
      </c>
      <c r="B167">
        <f>IF(Products!B167="","",Products!B167)</f>
        <v/>
      </c>
      <c r="C167" s="19">
        <f>IF(OR($A167="",C$1=""),"",IF(C$1=Lists!$A$2,Products!$K167,0)+SUMIFS('Stock In'!$D:$D,'Stock In'!$B:$B,$A167,'Stock In'!$I:$I,C$1)-SUMIFS('Stock Out'!$D:$D,'Stock Out'!$B:$B,$A167,'Stock Out'!$I:$I,C$1))</f>
        <v/>
      </c>
      <c r="D167" s="19">
        <f>IF(OR($A167="",D$1=""),"",IF(D$1=Lists!$A$2,Products!$K167,0)+SUMIFS('Stock In'!$D:$D,'Stock In'!$B:$B,$A167,'Stock In'!$I:$I,D$1)-SUMIFS('Stock Out'!$D:$D,'Stock Out'!$B:$B,$A167,'Stock Out'!$I:$I,D$1))</f>
        <v/>
      </c>
      <c r="E167" s="19">
        <f>IF(OR($A167="",E$1=""),"",IF(E$1=Lists!$A$2,Products!$K167,0)+SUMIFS('Stock In'!$D:$D,'Stock In'!$B:$B,$A167,'Stock In'!$I:$I,E$1)-SUMIFS('Stock Out'!$D:$D,'Stock Out'!$B:$B,$A167,'Stock Out'!$I:$I,E$1))</f>
        <v/>
      </c>
      <c r="F167" s="19">
        <f>IF(OR($A167="",F$1=""),"",IF(F$1=Lists!$A$2,Products!$K167,0)+SUMIFS('Stock In'!$D:$D,'Stock In'!$B:$B,$A167,'Stock In'!$I:$I,F$1)-SUMIFS('Stock Out'!$D:$D,'Stock Out'!$B:$B,$A167,'Stock Out'!$I:$I,F$1))</f>
        <v/>
      </c>
      <c r="G167" s="19">
        <f>IF(OR($A167="",G$1=""),"",IF(G$1=Lists!$A$2,Products!$K167,0)+SUMIFS('Stock In'!$D:$D,'Stock In'!$B:$B,$A167,'Stock In'!$I:$I,G$1)-SUMIFS('Stock Out'!$D:$D,'Stock Out'!$B:$B,$A167,'Stock Out'!$I:$I,G$1))</f>
        <v/>
      </c>
      <c r="H167" s="19">
        <f>IF($A167="","",SUM(C167:G167))</f>
        <v/>
      </c>
    </row>
    <row r="168">
      <c r="A168">
        <f>IF(Products!A168="","",Products!A168)</f>
        <v/>
      </c>
      <c r="B168">
        <f>IF(Products!B168="","",Products!B168)</f>
        <v/>
      </c>
      <c r="C168" s="19">
        <f>IF(OR($A168="",C$1=""),"",IF(C$1=Lists!$A$2,Products!$K168,0)+SUMIFS('Stock In'!$D:$D,'Stock In'!$B:$B,$A168,'Stock In'!$I:$I,C$1)-SUMIFS('Stock Out'!$D:$D,'Stock Out'!$B:$B,$A168,'Stock Out'!$I:$I,C$1))</f>
        <v/>
      </c>
      <c r="D168" s="19">
        <f>IF(OR($A168="",D$1=""),"",IF(D$1=Lists!$A$2,Products!$K168,0)+SUMIFS('Stock In'!$D:$D,'Stock In'!$B:$B,$A168,'Stock In'!$I:$I,D$1)-SUMIFS('Stock Out'!$D:$D,'Stock Out'!$B:$B,$A168,'Stock Out'!$I:$I,D$1))</f>
        <v/>
      </c>
      <c r="E168" s="19">
        <f>IF(OR($A168="",E$1=""),"",IF(E$1=Lists!$A$2,Products!$K168,0)+SUMIFS('Stock In'!$D:$D,'Stock In'!$B:$B,$A168,'Stock In'!$I:$I,E$1)-SUMIFS('Stock Out'!$D:$D,'Stock Out'!$B:$B,$A168,'Stock Out'!$I:$I,E$1))</f>
        <v/>
      </c>
      <c r="F168" s="19">
        <f>IF(OR($A168="",F$1=""),"",IF(F$1=Lists!$A$2,Products!$K168,0)+SUMIFS('Stock In'!$D:$D,'Stock In'!$B:$B,$A168,'Stock In'!$I:$I,F$1)-SUMIFS('Stock Out'!$D:$D,'Stock Out'!$B:$B,$A168,'Stock Out'!$I:$I,F$1))</f>
        <v/>
      </c>
      <c r="G168" s="19">
        <f>IF(OR($A168="",G$1=""),"",IF(G$1=Lists!$A$2,Products!$K168,0)+SUMIFS('Stock In'!$D:$D,'Stock In'!$B:$B,$A168,'Stock In'!$I:$I,G$1)-SUMIFS('Stock Out'!$D:$D,'Stock Out'!$B:$B,$A168,'Stock Out'!$I:$I,G$1))</f>
        <v/>
      </c>
      <c r="H168" s="19">
        <f>IF($A168="","",SUM(C168:G168))</f>
        <v/>
      </c>
    </row>
    <row r="169">
      <c r="A169">
        <f>IF(Products!A169="","",Products!A169)</f>
        <v/>
      </c>
      <c r="B169">
        <f>IF(Products!B169="","",Products!B169)</f>
        <v/>
      </c>
      <c r="C169" s="19">
        <f>IF(OR($A169="",C$1=""),"",IF(C$1=Lists!$A$2,Products!$K169,0)+SUMIFS('Stock In'!$D:$D,'Stock In'!$B:$B,$A169,'Stock In'!$I:$I,C$1)-SUMIFS('Stock Out'!$D:$D,'Stock Out'!$B:$B,$A169,'Stock Out'!$I:$I,C$1))</f>
        <v/>
      </c>
      <c r="D169" s="19">
        <f>IF(OR($A169="",D$1=""),"",IF(D$1=Lists!$A$2,Products!$K169,0)+SUMIFS('Stock In'!$D:$D,'Stock In'!$B:$B,$A169,'Stock In'!$I:$I,D$1)-SUMIFS('Stock Out'!$D:$D,'Stock Out'!$B:$B,$A169,'Stock Out'!$I:$I,D$1))</f>
        <v/>
      </c>
      <c r="E169" s="19">
        <f>IF(OR($A169="",E$1=""),"",IF(E$1=Lists!$A$2,Products!$K169,0)+SUMIFS('Stock In'!$D:$D,'Stock In'!$B:$B,$A169,'Stock In'!$I:$I,E$1)-SUMIFS('Stock Out'!$D:$D,'Stock Out'!$B:$B,$A169,'Stock Out'!$I:$I,E$1))</f>
        <v/>
      </c>
      <c r="F169" s="19">
        <f>IF(OR($A169="",F$1=""),"",IF(F$1=Lists!$A$2,Products!$K169,0)+SUMIFS('Stock In'!$D:$D,'Stock In'!$B:$B,$A169,'Stock In'!$I:$I,F$1)-SUMIFS('Stock Out'!$D:$D,'Stock Out'!$B:$B,$A169,'Stock Out'!$I:$I,F$1))</f>
        <v/>
      </c>
      <c r="G169" s="19">
        <f>IF(OR($A169="",G$1=""),"",IF(G$1=Lists!$A$2,Products!$K169,0)+SUMIFS('Stock In'!$D:$D,'Stock In'!$B:$B,$A169,'Stock In'!$I:$I,G$1)-SUMIFS('Stock Out'!$D:$D,'Stock Out'!$B:$B,$A169,'Stock Out'!$I:$I,G$1))</f>
        <v/>
      </c>
      <c r="H169" s="19">
        <f>IF($A169="","",SUM(C169:G169))</f>
        <v/>
      </c>
    </row>
    <row r="170">
      <c r="A170">
        <f>IF(Products!A170="","",Products!A170)</f>
        <v/>
      </c>
      <c r="B170">
        <f>IF(Products!B170="","",Products!B170)</f>
        <v/>
      </c>
      <c r="C170" s="19">
        <f>IF(OR($A170="",C$1=""),"",IF(C$1=Lists!$A$2,Products!$K170,0)+SUMIFS('Stock In'!$D:$D,'Stock In'!$B:$B,$A170,'Stock In'!$I:$I,C$1)-SUMIFS('Stock Out'!$D:$D,'Stock Out'!$B:$B,$A170,'Stock Out'!$I:$I,C$1))</f>
        <v/>
      </c>
      <c r="D170" s="19">
        <f>IF(OR($A170="",D$1=""),"",IF(D$1=Lists!$A$2,Products!$K170,0)+SUMIFS('Stock In'!$D:$D,'Stock In'!$B:$B,$A170,'Stock In'!$I:$I,D$1)-SUMIFS('Stock Out'!$D:$D,'Stock Out'!$B:$B,$A170,'Stock Out'!$I:$I,D$1))</f>
        <v/>
      </c>
      <c r="E170" s="19">
        <f>IF(OR($A170="",E$1=""),"",IF(E$1=Lists!$A$2,Products!$K170,0)+SUMIFS('Stock In'!$D:$D,'Stock In'!$B:$B,$A170,'Stock In'!$I:$I,E$1)-SUMIFS('Stock Out'!$D:$D,'Stock Out'!$B:$B,$A170,'Stock Out'!$I:$I,E$1))</f>
        <v/>
      </c>
      <c r="F170" s="19">
        <f>IF(OR($A170="",F$1=""),"",IF(F$1=Lists!$A$2,Products!$K170,0)+SUMIFS('Stock In'!$D:$D,'Stock In'!$B:$B,$A170,'Stock In'!$I:$I,F$1)-SUMIFS('Stock Out'!$D:$D,'Stock Out'!$B:$B,$A170,'Stock Out'!$I:$I,F$1))</f>
        <v/>
      </c>
      <c r="G170" s="19">
        <f>IF(OR($A170="",G$1=""),"",IF(G$1=Lists!$A$2,Products!$K170,0)+SUMIFS('Stock In'!$D:$D,'Stock In'!$B:$B,$A170,'Stock In'!$I:$I,G$1)-SUMIFS('Stock Out'!$D:$D,'Stock Out'!$B:$B,$A170,'Stock Out'!$I:$I,G$1))</f>
        <v/>
      </c>
      <c r="H170" s="19">
        <f>IF($A170="","",SUM(C170:G170))</f>
        <v/>
      </c>
    </row>
    <row r="171">
      <c r="A171">
        <f>IF(Products!A171="","",Products!A171)</f>
        <v/>
      </c>
      <c r="B171">
        <f>IF(Products!B171="","",Products!B171)</f>
        <v/>
      </c>
      <c r="C171" s="19">
        <f>IF(OR($A171="",C$1=""),"",IF(C$1=Lists!$A$2,Products!$K171,0)+SUMIFS('Stock In'!$D:$D,'Stock In'!$B:$B,$A171,'Stock In'!$I:$I,C$1)-SUMIFS('Stock Out'!$D:$D,'Stock Out'!$B:$B,$A171,'Stock Out'!$I:$I,C$1))</f>
        <v/>
      </c>
      <c r="D171" s="19">
        <f>IF(OR($A171="",D$1=""),"",IF(D$1=Lists!$A$2,Products!$K171,0)+SUMIFS('Stock In'!$D:$D,'Stock In'!$B:$B,$A171,'Stock In'!$I:$I,D$1)-SUMIFS('Stock Out'!$D:$D,'Stock Out'!$B:$B,$A171,'Stock Out'!$I:$I,D$1))</f>
        <v/>
      </c>
      <c r="E171" s="19">
        <f>IF(OR($A171="",E$1=""),"",IF(E$1=Lists!$A$2,Products!$K171,0)+SUMIFS('Stock In'!$D:$D,'Stock In'!$B:$B,$A171,'Stock In'!$I:$I,E$1)-SUMIFS('Stock Out'!$D:$D,'Stock Out'!$B:$B,$A171,'Stock Out'!$I:$I,E$1))</f>
        <v/>
      </c>
      <c r="F171" s="19">
        <f>IF(OR($A171="",F$1=""),"",IF(F$1=Lists!$A$2,Products!$K171,0)+SUMIFS('Stock In'!$D:$D,'Stock In'!$B:$B,$A171,'Stock In'!$I:$I,F$1)-SUMIFS('Stock Out'!$D:$D,'Stock Out'!$B:$B,$A171,'Stock Out'!$I:$I,F$1))</f>
        <v/>
      </c>
      <c r="G171" s="19">
        <f>IF(OR($A171="",G$1=""),"",IF(G$1=Lists!$A$2,Products!$K171,0)+SUMIFS('Stock In'!$D:$D,'Stock In'!$B:$B,$A171,'Stock In'!$I:$I,G$1)-SUMIFS('Stock Out'!$D:$D,'Stock Out'!$B:$B,$A171,'Stock Out'!$I:$I,G$1))</f>
        <v/>
      </c>
      <c r="H171" s="19">
        <f>IF($A171="","",SUM(C171:G171))</f>
        <v/>
      </c>
    </row>
    <row r="172">
      <c r="A172">
        <f>IF(Products!A172="","",Products!A172)</f>
        <v/>
      </c>
      <c r="B172">
        <f>IF(Products!B172="","",Products!B172)</f>
        <v/>
      </c>
      <c r="C172" s="19">
        <f>IF(OR($A172="",C$1=""),"",IF(C$1=Lists!$A$2,Products!$K172,0)+SUMIFS('Stock In'!$D:$D,'Stock In'!$B:$B,$A172,'Stock In'!$I:$I,C$1)-SUMIFS('Stock Out'!$D:$D,'Stock Out'!$B:$B,$A172,'Stock Out'!$I:$I,C$1))</f>
        <v/>
      </c>
      <c r="D172" s="19">
        <f>IF(OR($A172="",D$1=""),"",IF(D$1=Lists!$A$2,Products!$K172,0)+SUMIFS('Stock In'!$D:$D,'Stock In'!$B:$B,$A172,'Stock In'!$I:$I,D$1)-SUMIFS('Stock Out'!$D:$D,'Stock Out'!$B:$B,$A172,'Stock Out'!$I:$I,D$1))</f>
        <v/>
      </c>
      <c r="E172" s="19">
        <f>IF(OR($A172="",E$1=""),"",IF(E$1=Lists!$A$2,Products!$K172,0)+SUMIFS('Stock In'!$D:$D,'Stock In'!$B:$B,$A172,'Stock In'!$I:$I,E$1)-SUMIFS('Stock Out'!$D:$D,'Stock Out'!$B:$B,$A172,'Stock Out'!$I:$I,E$1))</f>
        <v/>
      </c>
      <c r="F172" s="19">
        <f>IF(OR($A172="",F$1=""),"",IF(F$1=Lists!$A$2,Products!$K172,0)+SUMIFS('Stock In'!$D:$D,'Stock In'!$B:$B,$A172,'Stock In'!$I:$I,F$1)-SUMIFS('Stock Out'!$D:$D,'Stock Out'!$B:$B,$A172,'Stock Out'!$I:$I,F$1))</f>
        <v/>
      </c>
      <c r="G172" s="19">
        <f>IF(OR($A172="",G$1=""),"",IF(G$1=Lists!$A$2,Products!$K172,0)+SUMIFS('Stock In'!$D:$D,'Stock In'!$B:$B,$A172,'Stock In'!$I:$I,G$1)-SUMIFS('Stock Out'!$D:$D,'Stock Out'!$B:$B,$A172,'Stock Out'!$I:$I,G$1))</f>
        <v/>
      </c>
      <c r="H172" s="19">
        <f>IF($A172="","",SUM(C172:G172))</f>
        <v/>
      </c>
    </row>
    <row r="173">
      <c r="A173">
        <f>IF(Products!A173="","",Products!A173)</f>
        <v/>
      </c>
      <c r="B173">
        <f>IF(Products!B173="","",Products!B173)</f>
        <v/>
      </c>
      <c r="C173" s="19">
        <f>IF(OR($A173="",C$1=""),"",IF(C$1=Lists!$A$2,Products!$K173,0)+SUMIFS('Stock In'!$D:$D,'Stock In'!$B:$B,$A173,'Stock In'!$I:$I,C$1)-SUMIFS('Stock Out'!$D:$D,'Stock Out'!$B:$B,$A173,'Stock Out'!$I:$I,C$1))</f>
        <v/>
      </c>
      <c r="D173" s="19">
        <f>IF(OR($A173="",D$1=""),"",IF(D$1=Lists!$A$2,Products!$K173,0)+SUMIFS('Stock In'!$D:$D,'Stock In'!$B:$B,$A173,'Stock In'!$I:$I,D$1)-SUMIFS('Stock Out'!$D:$D,'Stock Out'!$B:$B,$A173,'Stock Out'!$I:$I,D$1))</f>
        <v/>
      </c>
      <c r="E173" s="19">
        <f>IF(OR($A173="",E$1=""),"",IF(E$1=Lists!$A$2,Products!$K173,0)+SUMIFS('Stock In'!$D:$D,'Stock In'!$B:$B,$A173,'Stock In'!$I:$I,E$1)-SUMIFS('Stock Out'!$D:$D,'Stock Out'!$B:$B,$A173,'Stock Out'!$I:$I,E$1))</f>
        <v/>
      </c>
      <c r="F173" s="19">
        <f>IF(OR($A173="",F$1=""),"",IF(F$1=Lists!$A$2,Products!$K173,0)+SUMIFS('Stock In'!$D:$D,'Stock In'!$B:$B,$A173,'Stock In'!$I:$I,F$1)-SUMIFS('Stock Out'!$D:$D,'Stock Out'!$B:$B,$A173,'Stock Out'!$I:$I,F$1))</f>
        <v/>
      </c>
      <c r="G173" s="19">
        <f>IF(OR($A173="",G$1=""),"",IF(G$1=Lists!$A$2,Products!$K173,0)+SUMIFS('Stock In'!$D:$D,'Stock In'!$B:$B,$A173,'Stock In'!$I:$I,G$1)-SUMIFS('Stock Out'!$D:$D,'Stock Out'!$B:$B,$A173,'Stock Out'!$I:$I,G$1))</f>
        <v/>
      </c>
      <c r="H173" s="19">
        <f>IF($A173="","",SUM(C173:G173))</f>
        <v/>
      </c>
    </row>
    <row r="174">
      <c r="A174">
        <f>IF(Products!A174="","",Products!A174)</f>
        <v/>
      </c>
      <c r="B174">
        <f>IF(Products!B174="","",Products!B174)</f>
        <v/>
      </c>
      <c r="C174" s="19">
        <f>IF(OR($A174="",C$1=""),"",IF(C$1=Lists!$A$2,Products!$K174,0)+SUMIFS('Stock In'!$D:$D,'Stock In'!$B:$B,$A174,'Stock In'!$I:$I,C$1)-SUMIFS('Stock Out'!$D:$D,'Stock Out'!$B:$B,$A174,'Stock Out'!$I:$I,C$1))</f>
        <v/>
      </c>
      <c r="D174" s="19">
        <f>IF(OR($A174="",D$1=""),"",IF(D$1=Lists!$A$2,Products!$K174,0)+SUMIFS('Stock In'!$D:$D,'Stock In'!$B:$B,$A174,'Stock In'!$I:$I,D$1)-SUMIFS('Stock Out'!$D:$D,'Stock Out'!$B:$B,$A174,'Stock Out'!$I:$I,D$1))</f>
        <v/>
      </c>
      <c r="E174" s="19">
        <f>IF(OR($A174="",E$1=""),"",IF(E$1=Lists!$A$2,Products!$K174,0)+SUMIFS('Stock In'!$D:$D,'Stock In'!$B:$B,$A174,'Stock In'!$I:$I,E$1)-SUMIFS('Stock Out'!$D:$D,'Stock Out'!$B:$B,$A174,'Stock Out'!$I:$I,E$1))</f>
        <v/>
      </c>
      <c r="F174" s="19">
        <f>IF(OR($A174="",F$1=""),"",IF(F$1=Lists!$A$2,Products!$K174,0)+SUMIFS('Stock In'!$D:$D,'Stock In'!$B:$B,$A174,'Stock In'!$I:$I,F$1)-SUMIFS('Stock Out'!$D:$D,'Stock Out'!$B:$B,$A174,'Stock Out'!$I:$I,F$1))</f>
        <v/>
      </c>
      <c r="G174" s="19">
        <f>IF(OR($A174="",G$1=""),"",IF(G$1=Lists!$A$2,Products!$K174,0)+SUMIFS('Stock In'!$D:$D,'Stock In'!$B:$B,$A174,'Stock In'!$I:$I,G$1)-SUMIFS('Stock Out'!$D:$D,'Stock Out'!$B:$B,$A174,'Stock Out'!$I:$I,G$1))</f>
        <v/>
      </c>
      <c r="H174" s="19">
        <f>IF($A174="","",SUM(C174:G174))</f>
        <v/>
      </c>
    </row>
    <row r="175">
      <c r="A175">
        <f>IF(Products!A175="","",Products!A175)</f>
        <v/>
      </c>
      <c r="B175">
        <f>IF(Products!B175="","",Products!B175)</f>
        <v/>
      </c>
      <c r="C175" s="19">
        <f>IF(OR($A175="",C$1=""),"",IF(C$1=Lists!$A$2,Products!$K175,0)+SUMIFS('Stock In'!$D:$D,'Stock In'!$B:$B,$A175,'Stock In'!$I:$I,C$1)-SUMIFS('Stock Out'!$D:$D,'Stock Out'!$B:$B,$A175,'Stock Out'!$I:$I,C$1))</f>
        <v/>
      </c>
      <c r="D175" s="19">
        <f>IF(OR($A175="",D$1=""),"",IF(D$1=Lists!$A$2,Products!$K175,0)+SUMIFS('Stock In'!$D:$D,'Stock In'!$B:$B,$A175,'Stock In'!$I:$I,D$1)-SUMIFS('Stock Out'!$D:$D,'Stock Out'!$B:$B,$A175,'Stock Out'!$I:$I,D$1))</f>
        <v/>
      </c>
      <c r="E175" s="19">
        <f>IF(OR($A175="",E$1=""),"",IF(E$1=Lists!$A$2,Products!$K175,0)+SUMIFS('Stock In'!$D:$D,'Stock In'!$B:$B,$A175,'Stock In'!$I:$I,E$1)-SUMIFS('Stock Out'!$D:$D,'Stock Out'!$B:$B,$A175,'Stock Out'!$I:$I,E$1))</f>
        <v/>
      </c>
      <c r="F175" s="19">
        <f>IF(OR($A175="",F$1=""),"",IF(F$1=Lists!$A$2,Products!$K175,0)+SUMIFS('Stock In'!$D:$D,'Stock In'!$B:$B,$A175,'Stock In'!$I:$I,F$1)-SUMIFS('Stock Out'!$D:$D,'Stock Out'!$B:$B,$A175,'Stock Out'!$I:$I,F$1))</f>
        <v/>
      </c>
      <c r="G175" s="19">
        <f>IF(OR($A175="",G$1=""),"",IF(G$1=Lists!$A$2,Products!$K175,0)+SUMIFS('Stock In'!$D:$D,'Stock In'!$B:$B,$A175,'Stock In'!$I:$I,G$1)-SUMIFS('Stock Out'!$D:$D,'Stock Out'!$B:$B,$A175,'Stock Out'!$I:$I,G$1))</f>
        <v/>
      </c>
      <c r="H175" s="19">
        <f>IF($A175="","",SUM(C175:G175))</f>
        <v/>
      </c>
    </row>
    <row r="176">
      <c r="A176">
        <f>IF(Products!A176="","",Products!A176)</f>
        <v/>
      </c>
      <c r="B176">
        <f>IF(Products!B176="","",Products!B176)</f>
        <v/>
      </c>
      <c r="C176" s="19">
        <f>IF(OR($A176="",C$1=""),"",IF(C$1=Lists!$A$2,Products!$K176,0)+SUMIFS('Stock In'!$D:$D,'Stock In'!$B:$B,$A176,'Stock In'!$I:$I,C$1)-SUMIFS('Stock Out'!$D:$D,'Stock Out'!$B:$B,$A176,'Stock Out'!$I:$I,C$1))</f>
        <v/>
      </c>
      <c r="D176" s="19">
        <f>IF(OR($A176="",D$1=""),"",IF(D$1=Lists!$A$2,Products!$K176,0)+SUMIFS('Stock In'!$D:$D,'Stock In'!$B:$B,$A176,'Stock In'!$I:$I,D$1)-SUMIFS('Stock Out'!$D:$D,'Stock Out'!$B:$B,$A176,'Stock Out'!$I:$I,D$1))</f>
        <v/>
      </c>
      <c r="E176" s="19">
        <f>IF(OR($A176="",E$1=""),"",IF(E$1=Lists!$A$2,Products!$K176,0)+SUMIFS('Stock In'!$D:$D,'Stock In'!$B:$B,$A176,'Stock In'!$I:$I,E$1)-SUMIFS('Stock Out'!$D:$D,'Stock Out'!$B:$B,$A176,'Stock Out'!$I:$I,E$1))</f>
        <v/>
      </c>
      <c r="F176" s="19">
        <f>IF(OR($A176="",F$1=""),"",IF(F$1=Lists!$A$2,Products!$K176,0)+SUMIFS('Stock In'!$D:$D,'Stock In'!$B:$B,$A176,'Stock In'!$I:$I,F$1)-SUMIFS('Stock Out'!$D:$D,'Stock Out'!$B:$B,$A176,'Stock Out'!$I:$I,F$1))</f>
        <v/>
      </c>
      <c r="G176" s="19">
        <f>IF(OR($A176="",G$1=""),"",IF(G$1=Lists!$A$2,Products!$K176,0)+SUMIFS('Stock In'!$D:$D,'Stock In'!$B:$B,$A176,'Stock In'!$I:$I,G$1)-SUMIFS('Stock Out'!$D:$D,'Stock Out'!$B:$B,$A176,'Stock Out'!$I:$I,G$1))</f>
        <v/>
      </c>
      <c r="H176" s="19">
        <f>IF($A176="","",SUM(C176:G176))</f>
        <v/>
      </c>
    </row>
    <row r="177">
      <c r="A177">
        <f>IF(Products!A177="","",Products!A177)</f>
        <v/>
      </c>
      <c r="B177">
        <f>IF(Products!B177="","",Products!B177)</f>
        <v/>
      </c>
      <c r="C177" s="19">
        <f>IF(OR($A177="",C$1=""),"",IF(C$1=Lists!$A$2,Products!$K177,0)+SUMIFS('Stock In'!$D:$D,'Stock In'!$B:$B,$A177,'Stock In'!$I:$I,C$1)-SUMIFS('Stock Out'!$D:$D,'Stock Out'!$B:$B,$A177,'Stock Out'!$I:$I,C$1))</f>
        <v/>
      </c>
      <c r="D177" s="19">
        <f>IF(OR($A177="",D$1=""),"",IF(D$1=Lists!$A$2,Products!$K177,0)+SUMIFS('Stock In'!$D:$D,'Stock In'!$B:$B,$A177,'Stock In'!$I:$I,D$1)-SUMIFS('Stock Out'!$D:$D,'Stock Out'!$B:$B,$A177,'Stock Out'!$I:$I,D$1))</f>
        <v/>
      </c>
      <c r="E177" s="19">
        <f>IF(OR($A177="",E$1=""),"",IF(E$1=Lists!$A$2,Products!$K177,0)+SUMIFS('Stock In'!$D:$D,'Stock In'!$B:$B,$A177,'Stock In'!$I:$I,E$1)-SUMIFS('Stock Out'!$D:$D,'Stock Out'!$B:$B,$A177,'Stock Out'!$I:$I,E$1))</f>
        <v/>
      </c>
      <c r="F177" s="19">
        <f>IF(OR($A177="",F$1=""),"",IF(F$1=Lists!$A$2,Products!$K177,0)+SUMIFS('Stock In'!$D:$D,'Stock In'!$B:$B,$A177,'Stock In'!$I:$I,F$1)-SUMIFS('Stock Out'!$D:$D,'Stock Out'!$B:$B,$A177,'Stock Out'!$I:$I,F$1))</f>
        <v/>
      </c>
      <c r="G177" s="19">
        <f>IF(OR($A177="",G$1=""),"",IF(G$1=Lists!$A$2,Products!$K177,0)+SUMIFS('Stock In'!$D:$D,'Stock In'!$B:$B,$A177,'Stock In'!$I:$I,G$1)-SUMIFS('Stock Out'!$D:$D,'Stock Out'!$B:$B,$A177,'Stock Out'!$I:$I,G$1))</f>
        <v/>
      </c>
      <c r="H177" s="19">
        <f>IF($A177="","",SUM(C177:G177))</f>
        <v/>
      </c>
    </row>
    <row r="178">
      <c r="A178">
        <f>IF(Products!A178="","",Products!A178)</f>
        <v/>
      </c>
      <c r="B178">
        <f>IF(Products!B178="","",Products!B178)</f>
        <v/>
      </c>
      <c r="C178" s="19">
        <f>IF(OR($A178="",C$1=""),"",IF(C$1=Lists!$A$2,Products!$K178,0)+SUMIFS('Stock In'!$D:$D,'Stock In'!$B:$B,$A178,'Stock In'!$I:$I,C$1)-SUMIFS('Stock Out'!$D:$D,'Stock Out'!$B:$B,$A178,'Stock Out'!$I:$I,C$1))</f>
        <v/>
      </c>
      <c r="D178" s="19">
        <f>IF(OR($A178="",D$1=""),"",IF(D$1=Lists!$A$2,Products!$K178,0)+SUMIFS('Stock In'!$D:$D,'Stock In'!$B:$B,$A178,'Stock In'!$I:$I,D$1)-SUMIFS('Stock Out'!$D:$D,'Stock Out'!$B:$B,$A178,'Stock Out'!$I:$I,D$1))</f>
        <v/>
      </c>
      <c r="E178" s="19">
        <f>IF(OR($A178="",E$1=""),"",IF(E$1=Lists!$A$2,Products!$K178,0)+SUMIFS('Stock In'!$D:$D,'Stock In'!$B:$B,$A178,'Stock In'!$I:$I,E$1)-SUMIFS('Stock Out'!$D:$D,'Stock Out'!$B:$B,$A178,'Stock Out'!$I:$I,E$1))</f>
        <v/>
      </c>
      <c r="F178" s="19">
        <f>IF(OR($A178="",F$1=""),"",IF(F$1=Lists!$A$2,Products!$K178,0)+SUMIFS('Stock In'!$D:$D,'Stock In'!$B:$B,$A178,'Stock In'!$I:$I,F$1)-SUMIFS('Stock Out'!$D:$D,'Stock Out'!$B:$B,$A178,'Stock Out'!$I:$I,F$1))</f>
        <v/>
      </c>
      <c r="G178" s="19">
        <f>IF(OR($A178="",G$1=""),"",IF(G$1=Lists!$A$2,Products!$K178,0)+SUMIFS('Stock In'!$D:$D,'Stock In'!$B:$B,$A178,'Stock In'!$I:$I,G$1)-SUMIFS('Stock Out'!$D:$D,'Stock Out'!$B:$B,$A178,'Stock Out'!$I:$I,G$1))</f>
        <v/>
      </c>
      <c r="H178" s="19">
        <f>IF($A178="","",SUM(C178:G178))</f>
        <v/>
      </c>
    </row>
    <row r="179">
      <c r="A179">
        <f>IF(Products!A179="","",Products!A179)</f>
        <v/>
      </c>
      <c r="B179">
        <f>IF(Products!B179="","",Products!B179)</f>
        <v/>
      </c>
      <c r="C179" s="19">
        <f>IF(OR($A179="",C$1=""),"",IF(C$1=Lists!$A$2,Products!$K179,0)+SUMIFS('Stock In'!$D:$D,'Stock In'!$B:$B,$A179,'Stock In'!$I:$I,C$1)-SUMIFS('Stock Out'!$D:$D,'Stock Out'!$B:$B,$A179,'Stock Out'!$I:$I,C$1))</f>
        <v/>
      </c>
      <c r="D179" s="19">
        <f>IF(OR($A179="",D$1=""),"",IF(D$1=Lists!$A$2,Products!$K179,0)+SUMIFS('Stock In'!$D:$D,'Stock In'!$B:$B,$A179,'Stock In'!$I:$I,D$1)-SUMIFS('Stock Out'!$D:$D,'Stock Out'!$B:$B,$A179,'Stock Out'!$I:$I,D$1))</f>
        <v/>
      </c>
      <c r="E179" s="19">
        <f>IF(OR($A179="",E$1=""),"",IF(E$1=Lists!$A$2,Products!$K179,0)+SUMIFS('Stock In'!$D:$D,'Stock In'!$B:$B,$A179,'Stock In'!$I:$I,E$1)-SUMIFS('Stock Out'!$D:$D,'Stock Out'!$B:$B,$A179,'Stock Out'!$I:$I,E$1))</f>
        <v/>
      </c>
      <c r="F179" s="19">
        <f>IF(OR($A179="",F$1=""),"",IF(F$1=Lists!$A$2,Products!$K179,0)+SUMIFS('Stock In'!$D:$D,'Stock In'!$B:$B,$A179,'Stock In'!$I:$I,F$1)-SUMIFS('Stock Out'!$D:$D,'Stock Out'!$B:$B,$A179,'Stock Out'!$I:$I,F$1))</f>
        <v/>
      </c>
      <c r="G179" s="19">
        <f>IF(OR($A179="",G$1=""),"",IF(G$1=Lists!$A$2,Products!$K179,0)+SUMIFS('Stock In'!$D:$D,'Stock In'!$B:$B,$A179,'Stock In'!$I:$I,G$1)-SUMIFS('Stock Out'!$D:$D,'Stock Out'!$B:$B,$A179,'Stock Out'!$I:$I,G$1))</f>
        <v/>
      </c>
      <c r="H179" s="19">
        <f>IF($A179="","",SUM(C179:G179))</f>
        <v/>
      </c>
    </row>
    <row r="180">
      <c r="A180">
        <f>IF(Products!A180="","",Products!A180)</f>
        <v/>
      </c>
      <c r="B180">
        <f>IF(Products!B180="","",Products!B180)</f>
        <v/>
      </c>
      <c r="C180" s="19">
        <f>IF(OR($A180="",C$1=""),"",IF(C$1=Lists!$A$2,Products!$K180,0)+SUMIFS('Stock In'!$D:$D,'Stock In'!$B:$B,$A180,'Stock In'!$I:$I,C$1)-SUMIFS('Stock Out'!$D:$D,'Stock Out'!$B:$B,$A180,'Stock Out'!$I:$I,C$1))</f>
        <v/>
      </c>
      <c r="D180" s="19">
        <f>IF(OR($A180="",D$1=""),"",IF(D$1=Lists!$A$2,Products!$K180,0)+SUMIFS('Stock In'!$D:$D,'Stock In'!$B:$B,$A180,'Stock In'!$I:$I,D$1)-SUMIFS('Stock Out'!$D:$D,'Stock Out'!$B:$B,$A180,'Stock Out'!$I:$I,D$1))</f>
        <v/>
      </c>
      <c r="E180" s="19">
        <f>IF(OR($A180="",E$1=""),"",IF(E$1=Lists!$A$2,Products!$K180,0)+SUMIFS('Stock In'!$D:$D,'Stock In'!$B:$B,$A180,'Stock In'!$I:$I,E$1)-SUMIFS('Stock Out'!$D:$D,'Stock Out'!$B:$B,$A180,'Stock Out'!$I:$I,E$1))</f>
        <v/>
      </c>
      <c r="F180" s="19">
        <f>IF(OR($A180="",F$1=""),"",IF(F$1=Lists!$A$2,Products!$K180,0)+SUMIFS('Stock In'!$D:$D,'Stock In'!$B:$B,$A180,'Stock In'!$I:$I,F$1)-SUMIFS('Stock Out'!$D:$D,'Stock Out'!$B:$B,$A180,'Stock Out'!$I:$I,F$1))</f>
        <v/>
      </c>
      <c r="G180" s="19">
        <f>IF(OR($A180="",G$1=""),"",IF(G$1=Lists!$A$2,Products!$K180,0)+SUMIFS('Stock In'!$D:$D,'Stock In'!$B:$B,$A180,'Stock In'!$I:$I,G$1)-SUMIFS('Stock Out'!$D:$D,'Stock Out'!$B:$B,$A180,'Stock Out'!$I:$I,G$1))</f>
        <v/>
      </c>
      <c r="H180" s="19">
        <f>IF($A180="","",SUM(C180:G180))</f>
        <v/>
      </c>
    </row>
    <row r="181">
      <c r="A181">
        <f>IF(Products!A181="","",Products!A181)</f>
        <v/>
      </c>
      <c r="B181">
        <f>IF(Products!B181="","",Products!B181)</f>
        <v/>
      </c>
      <c r="C181" s="19">
        <f>IF(OR($A181="",C$1=""),"",IF(C$1=Lists!$A$2,Products!$K181,0)+SUMIFS('Stock In'!$D:$D,'Stock In'!$B:$B,$A181,'Stock In'!$I:$I,C$1)-SUMIFS('Stock Out'!$D:$D,'Stock Out'!$B:$B,$A181,'Stock Out'!$I:$I,C$1))</f>
        <v/>
      </c>
      <c r="D181" s="19">
        <f>IF(OR($A181="",D$1=""),"",IF(D$1=Lists!$A$2,Products!$K181,0)+SUMIFS('Stock In'!$D:$D,'Stock In'!$B:$B,$A181,'Stock In'!$I:$I,D$1)-SUMIFS('Stock Out'!$D:$D,'Stock Out'!$B:$B,$A181,'Stock Out'!$I:$I,D$1))</f>
        <v/>
      </c>
      <c r="E181" s="19">
        <f>IF(OR($A181="",E$1=""),"",IF(E$1=Lists!$A$2,Products!$K181,0)+SUMIFS('Stock In'!$D:$D,'Stock In'!$B:$B,$A181,'Stock In'!$I:$I,E$1)-SUMIFS('Stock Out'!$D:$D,'Stock Out'!$B:$B,$A181,'Stock Out'!$I:$I,E$1))</f>
        <v/>
      </c>
      <c r="F181" s="19">
        <f>IF(OR($A181="",F$1=""),"",IF(F$1=Lists!$A$2,Products!$K181,0)+SUMIFS('Stock In'!$D:$D,'Stock In'!$B:$B,$A181,'Stock In'!$I:$I,F$1)-SUMIFS('Stock Out'!$D:$D,'Stock Out'!$B:$B,$A181,'Stock Out'!$I:$I,F$1))</f>
        <v/>
      </c>
      <c r="G181" s="19">
        <f>IF(OR($A181="",G$1=""),"",IF(G$1=Lists!$A$2,Products!$K181,0)+SUMIFS('Stock In'!$D:$D,'Stock In'!$B:$B,$A181,'Stock In'!$I:$I,G$1)-SUMIFS('Stock Out'!$D:$D,'Stock Out'!$B:$B,$A181,'Stock Out'!$I:$I,G$1))</f>
        <v/>
      </c>
      <c r="H181" s="19">
        <f>IF($A181="","",SUM(C181:G181))</f>
        <v/>
      </c>
    </row>
    <row r="182">
      <c r="A182">
        <f>IF(Products!A182="","",Products!A182)</f>
        <v/>
      </c>
      <c r="B182">
        <f>IF(Products!B182="","",Products!B182)</f>
        <v/>
      </c>
      <c r="C182" s="19">
        <f>IF(OR($A182="",C$1=""),"",IF(C$1=Lists!$A$2,Products!$K182,0)+SUMIFS('Stock In'!$D:$D,'Stock In'!$B:$B,$A182,'Stock In'!$I:$I,C$1)-SUMIFS('Stock Out'!$D:$D,'Stock Out'!$B:$B,$A182,'Stock Out'!$I:$I,C$1))</f>
        <v/>
      </c>
      <c r="D182" s="19">
        <f>IF(OR($A182="",D$1=""),"",IF(D$1=Lists!$A$2,Products!$K182,0)+SUMIFS('Stock In'!$D:$D,'Stock In'!$B:$B,$A182,'Stock In'!$I:$I,D$1)-SUMIFS('Stock Out'!$D:$D,'Stock Out'!$B:$B,$A182,'Stock Out'!$I:$I,D$1))</f>
        <v/>
      </c>
      <c r="E182" s="19">
        <f>IF(OR($A182="",E$1=""),"",IF(E$1=Lists!$A$2,Products!$K182,0)+SUMIFS('Stock In'!$D:$D,'Stock In'!$B:$B,$A182,'Stock In'!$I:$I,E$1)-SUMIFS('Stock Out'!$D:$D,'Stock Out'!$B:$B,$A182,'Stock Out'!$I:$I,E$1))</f>
        <v/>
      </c>
      <c r="F182" s="19">
        <f>IF(OR($A182="",F$1=""),"",IF(F$1=Lists!$A$2,Products!$K182,0)+SUMIFS('Stock In'!$D:$D,'Stock In'!$B:$B,$A182,'Stock In'!$I:$I,F$1)-SUMIFS('Stock Out'!$D:$D,'Stock Out'!$B:$B,$A182,'Stock Out'!$I:$I,F$1))</f>
        <v/>
      </c>
      <c r="G182" s="19">
        <f>IF(OR($A182="",G$1=""),"",IF(G$1=Lists!$A$2,Products!$K182,0)+SUMIFS('Stock In'!$D:$D,'Stock In'!$B:$B,$A182,'Stock In'!$I:$I,G$1)-SUMIFS('Stock Out'!$D:$D,'Stock Out'!$B:$B,$A182,'Stock Out'!$I:$I,G$1))</f>
        <v/>
      </c>
      <c r="H182" s="19">
        <f>IF($A182="","",SUM(C182:G182))</f>
        <v/>
      </c>
    </row>
    <row r="183">
      <c r="A183">
        <f>IF(Products!A183="","",Products!A183)</f>
        <v/>
      </c>
      <c r="B183">
        <f>IF(Products!B183="","",Products!B183)</f>
        <v/>
      </c>
      <c r="C183" s="19">
        <f>IF(OR($A183="",C$1=""),"",IF(C$1=Lists!$A$2,Products!$K183,0)+SUMIFS('Stock In'!$D:$D,'Stock In'!$B:$B,$A183,'Stock In'!$I:$I,C$1)-SUMIFS('Stock Out'!$D:$D,'Stock Out'!$B:$B,$A183,'Stock Out'!$I:$I,C$1))</f>
        <v/>
      </c>
      <c r="D183" s="19">
        <f>IF(OR($A183="",D$1=""),"",IF(D$1=Lists!$A$2,Products!$K183,0)+SUMIFS('Stock In'!$D:$D,'Stock In'!$B:$B,$A183,'Stock In'!$I:$I,D$1)-SUMIFS('Stock Out'!$D:$D,'Stock Out'!$B:$B,$A183,'Stock Out'!$I:$I,D$1))</f>
        <v/>
      </c>
      <c r="E183" s="19">
        <f>IF(OR($A183="",E$1=""),"",IF(E$1=Lists!$A$2,Products!$K183,0)+SUMIFS('Stock In'!$D:$D,'Stock In'!$B:$B,$A183,'Stock In'!$I:$I,E$1)-SUMIFS('Stock Out'!$D:$D,'Stock Out'!$B:$B,$A183,'Stock Out'!$I:$I,E$1))</f>
        <v/>
      </c>
      <c r="F183" s="19">
        <f>IF(OR($A183="",F$1=""),"",IF(F$1=Lists!$A$2,Products!$K183,0)+SUMIFS('Stock In'!$D:$D,'Stock In'!$B:$B,$A183,'Stock In'!$I:$I,F$1)-SUMIFS('Stock Out'!$D:$D,'Stock Out'!$B:$B,$A183,'Stock Out'!$I:$I,F$1))</f>
        <v/>
      </c>
      <c r="G183" s="19">
        <f>IF(OR($A183="",G$1=""),"",IF(G$1=Lists!$A$2,Products!$K183,0)+SUMIFS('Stock In'!$D:$D,'Stock In'!$B:$B,$A183,'Stock In'!$I:$I,G$1)-SUMIFS('Stock Out'!$D:$D,'Stock Out'!$B:$B,$A183,'Stock Out'!$I:$I,G$1))</f>
        <v/>
      </c>
      <c r="H183" s="19">
        <f>IF($A183="","",SUM(C183:G183))</f>
        <v/>
      </c>
    </row>
    <row r="184">
      <c r="A184">
        <f>IF(Products!A184="","",Products!A184)</f>
        <v/>
      </c>
      <c r="B184">
        <f>IF(Products!B184="","",Products!B184)</f>
        <v/>
      </c>
      <c r="C184" s="19">
        <f>IF(OR($A184="",C$1=""),"",IF(C$1=Lists!$A$2,Products!$K184,0)+SUMIFS('Stock In'!$D:$D,'Stock In'!$B:$B,$A184,'Stock In'!$I:$I,C$1)-SUMIFS('Stock Out'!$D:$D,'Stock Out'!$B:$B,$A184,'Stock Out'!$I:$I,C$1))</f>
        <v/>
      </c>
      <c r="D184" s="19">
        <f>IF(OR($A184="",D$1=""),"",IF(D$1=Lists!$A$2,Products!$K184,0)+SUMIFS('Stock In'!$D:$D,'Stock In'!$B:$B,$A184,'Stock In'!$I:$I,D$1)-SUMIFS('Stock Out'!$D:$D,'Stock Out'!$B:$B,$A184,'Stock Out'!$I:$I,D$1))</f>
        <v/>
      </c>
      <c r="E184" s="19">
        <f>IF(OR($A184="",E$1=""),"",IF(E$1=Lists!$A$2,Products!$K184,0)+SUMIFS('Stock In'!$D:$D,'Stock In'!$B:$B,$A184,'Stock In'!$I:$I,E$1)-SUMIFS('Stock Out'!$D:$D,'Stock Out'!$B:$B,$A184,'Stock Out'!$I:$I,E$1))</f>
        <v/>
      </c>
      <c r="F184" s="19">
        <f>IF(OR($A184="",F$1=""),"",IF(F$1=Lists!$A$2,Products!$K184,0)+SUMIFS('Stock In'!$D:$D,'Stock In'!$B:$B,$A184,'Stock In'!$I:$I,F$1)-SUMIFS('Stock Out'!$D:$D,'Stock Out'!$B:$B,$A184,'Stock Out'!$I:$I,F$1))</f>
        <v/>
      </c>
      <c r="G184" s="19">
        <f>IF(OR($A184="",G$1=""),"",IF(G$1=Lists!$A$2,Products!$K184,0)+SUMIFS('Stock In'!$D:$D,'Stock In'!$B:$B,$A184,'Stock In'!$I:$I,G$1)-SUMIFS('Stock Out'!$D:$D,'Stock Out'!$B:$B,$A184,'Stock Out'!$I:$I,G$1))</f>
        <v/>
      </c>
      <c r="H184" s="19">
        <f>IF($A184="","",SUM(C184:G184))</f>
        <v/>
      </c>
    </row>
    <row r="185">
      <c r="A185">
        <f>IF(Products!A185="","",Products!A185)</f>
        <v/>
      </c>
      <c r="B185">
        <f>IF(Products!B185="","",Products!B185)</f>
        <v/>
      </c>
      <c r="C185" s="19">
        <f>IF(OR($A185="",C$1=""),"",IF(C$1=Lists!$A$2,Products!$K185,0)+SUMIFS('Stock In'!$D:$D,'Stock In'!$B:$B,$A185,'Stock In'!$I:$I,C$1)-SUMIFS('Stock Out'!$D:$D,'Stock Out'!$B:$B,$A185,'Stock Out'!$I:$I,C$1))</f>
        <v/>
      </c>
      <c r="D185" s="19">
        <f>IF(OR($A185="",D$1=""),"",IF(D$1=Lists!$A$2,Products!$K185,0)+SUMIFS('Stock In'!$D:$D,'Stock In'!$B:$B,$A185,'Stock In'!$I:$I,D$1)-SUMIFS('Stock Out'!$D:$D,'Stock Out'!$B:$B,$A185,'Stock Out'!$I:$I,D$1))</f>
        <v/>
      </c>
      <c r="E185" s="19">
        <f>IF(OR($A185="",E$1=""),"",IF(E$1=Lists!$A$2,Products!$K185,0)+SUMIFS('Stock In'!$D:$D,'Stock In'!$B:$B,$A185,'Stock In'!$I:$I,E$1)-SUMIFS('Stock Out'!$D:$D,'Stock Out'!$B:$B,$A185,'Stock Out'!$I:$I,E$1))</f>
        <v/>
      </c>
      <c r="F185" s="19">
        <f>IF(OR($A185="",F$1=""),"",IF(F$1=Lists!$A$2,Products!$K185,0)+SUMIFS('Stock In'!$D:$D,'Stock In'!$B:$B,$A185,'Stock In'!$I:$I,F$1)-SUMIFS('Stock Out'!$D:$D,'Stock Out'!$B:$B,$A185,'Stock Out'!$I:$I,F$1))</f>
        <v/>
      </c>
      <c r="G185" s="19">
        <f>IF(OR($A185="",G$1=""),"",IF(G$1=Lists!$A$2,Products!$K185,0)+SUMIFS('Stock In'!$D:$D,'Stock In'!$B:$B,$A185,'Stock In'!$I:$I,G$1)-SUMIFS('Stock Out'!$D:$D,'Stock Out'!$B:$B,$A185,'Stock Out'!$I:$I,G$1))</f>
        <v/>
      </c>
      <c r="H185" s="19">
        <f>IF($A185="","",SUM(C185:G185))</f>
        <v/>
      </c>
    </row>
    <row r="186">
      <c r="A186">
        <f>IF(Products!A186="","",Products!A186)</f>
        <v/>
      </c>
      <c r="B186">
        <f>IF(Products!B186="","",Products!B186)</f>
        <v/>
      </c>
      <c r="C186" s="19">
        <f>IF(OR($A186="",C$1=""),"",IF(C$1=Lists!$A$2,Products!$K186,0)+SUMIFS('Stock In'!$D:$D,'Stock In'!$B:$B,$A186,'Stock In'!$I:$I,C$1)-SUMIFS('Stock Out'!$D:$D,'Stock Out'!$B:$B,$A186,'Stock Out'!$I:$I,C$1))</f>
        <v/>
      </c>
      <c r="D186" s="19">
        <f>IF(OR($A186="",D$1=""),"",IF(D$1=Lists!$A$2,Products!$K186,0)+SUMIFS('Stock In'!$D:$D,'Stock In'!$B:$B,$A186,'Stock In'!$I:$I,D$1)-SUMIFS('Stock Out'!$D:$D,'Stock Out'!$B:$B,$A186,'Stock Out'!$I:$I,D$1))</f>
        <v/>
      </c>
      <c r="E186" s="19">
        <f>IF(OR($A186="",E$1=""),"",IF(E$1=Lists!$A$2,Products!$K186,0)+SUMIFS('Stock In'!$D:$D,'Stock In'!$B:$B,$A186,'Stock In'!$I:$I,E$1)-SUMIFS('Stock Out'!$D:$D,'Stock Out'!$B:$B,$A186,'Stock Out'!$I:$I,E$1))</f>
        <v/>
      </c>
      <c r="F186" s="19">
        <f>IF(OR($A186="",F$1=""),"",IF(F$1=Lists!$A$2,Products!$K186,0)+SUMIFS('Stock In'!$D:$D,'Stock In'!$B:$B,$A186,'Stock In'!$I:$I,F$1)-SUMIFS('Stock Out'!$D:$D,'Stock Out'!$B:$B,$A186,'Stock Out'!$I:$I,F$1))</f>
        <v/>
      </c>
      <c r="G186" s="19">
        <f>IF(OR($A186="",G$1=""),"",IF(G$1=Lists!$A$2,Products!$K186,0)+SUMIFS('Stock In'!$D:$D,'Stock In'!$B:$B,$A186,'Stock In'!$I:$I,G$1)-SUMIFS('Stock Out'!$D:$D,'Stock Out'!$B:$B,$A186,'Stock Out'!$I:$I,G$1))</f>
        <v/>
      </c>
      <c r="H186" s="19">
        <f>IF($A186="","",SUM(C186:G186))</f>
        <v/>
      </c>
    </row>
    <row r="187">
      <c r="A187">
        <f>IF(Products!A187="","",Products!A187)</f>
        <v/>
      </c>
      <c r="B187">
        <f>IF(Products!B187="","",Products!B187)</f>
        <v/>
      </c>
      <c r="C187" s="19">
        <f>IF(OR($A187="",C$1=""),"",IF(C$1=Lists!$A$2,Products!$K187,0)+SUMIFS('Stock In'!$D:$D,'Stock In'!$B:$B,$A187,'Stock In'!$I:$I,C$1)-SUMIFS('Stock Out'!$D:$D,'Stock Out'!$B:$B,$A187,'Stock Out'!$I:$I,C$1))</f>
        <v/>
      </c>
      <c r="D187" s="19">
        <f>IF(OR($A187="",D$1=""),"",IF(D$1=Lists!$A$2,Products!$K187,0)+SUMIFS('Stock In'!$D:$D,'Stock In'!$B:$B,$A187,'Stock In'!$I:$I,D$1)-SUMIFS('Stock Out'!$D:$D,'Stock Out'!$B:$B,$A187,'Stock Out'!$I:$I,D$1))</f>
        <v/>
      </c>
      <c r="E187" s="19">
        <f>IF(OR($A187="",E$1=""),"",IF(E$1=Lists!$A$2,Products!$K187,0)+SUMIFS('Stock In'!$D:$D,'Stock In'!$B:$B,$A187,'Stock In'!$I:$I,E$1)-SUMIFS('Stock Out'!$D:$D,'Stock Out'!$B:$B,$A187,'Stock Out'!$I:$I,E$1))</f>
        <v/>
      </c>
      <c r="F187" s="19">
        <f>IF(OR($A187="",F$1=""),"",IF(F$1=Lists!$A$2,Products!$K187,0)+SUMIFS('Stock In'!$D:$D,'Stock In'!$B:$B,$A187,'Stock In'!$I:$I,F$1)-SUMIFS('Stock Out'!$D:$D,'Stock Out'!$B:$B,$A187,'Stock Out'!$I:$I,F$1))</f>
        <v/>
      </c>
      <c r="G187" s="19">
        <f>IF(OR($A187="",G$1=""),"",IF(G$1=Lists!$A$2,Products!$K187,0)+SUMIFS('Stock In'!$D:$D,'Stock In'!$B:$B,$A187,'Stock In'!$I:$I,G$1)-SUMIFS('Stock Out'!$D:$D,'Stock Out'!$B:$B,$A187,'Stock Out'!$I:$I,G$1))</f>
        <v/>
      </c>
      <c r="H187" s="19">
        <f>IF($A187="","",SUM(C187:G187))</f>
        <v/>
      </c>
    </row>
    <row r="188">
      <c r="A188">
        <f>IF(Products!A188="","",Products!A188)</f>
        <v/>
      </c>
      <c r="B188">
        <f>IF(Products!B188="","",Products!B188)</f>
        <v/>
      </c>
      <c r="C188" s="19">
        <f>IF(OR($A188="",C$1=""),"",IF(C$1=Lists!$A$2,Products!$K188,0)+SUMIFS('Stock In'!$D:$D,'Stock In'!$B:$B,$A188,'Stock In'!$I:$I,C$1)-SUMIFS('Stock Out'!$D:$D,'Stock Out'!$B:$B,$A188,'Stock Out'!$I:$I,C$1))</f>
        <v/>
      </c>
      <c r="D188" s="19">
        <f>IF(OR($A188="",D$1=""),"",IF(D$1=Lists!$A$2,Products!$K188,0)+SUMIFS('Stock In'!$D:$D,'Stock In'!$B:$B,$A188,'Stock In'!$I:$I,D$1)-SUMIFS('Stock Out'!$D:$D,'Stock Out'!$B:$B,$A188,'Stock Out'!$I:$I,D$1))</f>
        <v/>
      </c>
      <c r="E188" s="19">
        <f>IF(OR($A188="",E$1=""),"",IF(E$1=Lists!$A$2,Products!$K188,0)+SUMIFS('Stock In'!$D:$D,'Stock In'!$B:$B,$A188,'Stock In'!$I:$I,E$1)-SUMIFS('Stock Out'!$D:$D,'Stock Out'!$B:$B,$A188,'Stock Out'!$I:$I,E$1))</f>
        <v/>
      </c>
      <c r="F188" s="19">
        <f>IF(OR($A188="",F$1=""),"",IF(F$1=Lists!$A$2,Products!$K188,0)+SUMIFS('Stock In'!$D:$D,'Stock In'!$B:$B,$A188,'Stock In'!$I:$I,F$1)-SUMIFS('Stock Out'!$D:$D,'Stock Out'!$B:$B,$A188,'Stock Out'!$I:$I,F$1))</f>
        <v/>
      </c>
      <c r="G188" s="19">
        <f>IF(OR($A188="",G$1=""),"",IF(G$1=Lists!$A$2,Products!$K188,0)+SUMIFS('Stock In'!$D:$D,'Stock In'!$B:$B,$A188,'Stock In'!$I:$I,G$1)-SUMIFS('Stock Out'!$D:$D,'Stock Out'!$B:$B,$A188,'Stock Out'!$I:$I,G$1))</f>
        <v/>
      </c>
      <c r="H188" s="19">
        <f>IF($A188="","",SUM(C188:G188))</f>
        <v/>
      </c>
    </row>
    <row r="189">
      <c r="A189">
        <f>IF(Products!A189="","",Products!A189)</f>
        <v/>
      </c>
      <c r="B189">
        <f>IF(Products!B189="","",Products!B189)</f>
        <v/>
      </c>
      <c r="C189" s="19">
        <f>IF(OR($A189="",C$1=""),"",IF(C$1=Lists!$A$2,Products!$K189,0)+SUMIFS('Stock In'!$D:$D,'Stock In'!$B:$B,$A189,'Stock In'!$I:$I,C$1)-SUMIFS('Stock Out'!$D:$D,'Stock Out'!$B:$B,$A189,'Stock Out'!$I:$I,C$1))</f>
        <v/>
      </c>
      <c r="D189" s="19">
        <f>IF(OR($A189="",D$1=""),"",IF(D$1=Lists!$A$2,Products!$K189,0)+SUMIFS('Stock In'!$D:$D,'Stock In'!$B:$B,$A189,'Stock In'!$I:$I,D$1)-SUMIFS('Stock Out'!$D:$D,'Stock Out'!$B:$B,$A189,'Stock Out'!$I:$I,D$1))</f>
        <v/>
      </c>
      <c r="E189" s="19">
        <f>IF(OR($A189="",E$1=""),"",IF(E$1=Lists!$A$2,Products!$K189,0)+SUMIFS('Stock In'!$D:$D,'Stock In'!$B:$B,$A189,'Stock In'!$I:$I,E$1)-SUMIFS('Stock Out'!$D:$D,'Stock Out'!$B:$B,$A189,'Stock Out'!$I:$I,E$1))</f>
        <v/>
      </c>
      <c r="F189" s="19">
        <f>IF(OR($A189="",F$1=""),"",IF(F$1=Lists!$A$2,Products!$K189,0)+SUMIFS('Stock In'!$D:$D,'Stock In'!$B:$B,$A189,'Stock In'!$I:$I,F$1)-SUMIFS('Stock Out'!$D:$D,'Stock Out'!$B:$B,$A189,'Stock Out'!$I:$I,F$1))</f>
        <v/>
      </c>
      <c r="G189" s="19">
        <f>IF(OR($A189="",G$1=""),"",IF(G$1=Lists!$A$2,Products!$K189,0)+SUMIFS('Stock In'!$D:$D,'Stock In'!$B:$B,$A189,'Stock In'!$I:$I,G$1)-SUMIFS('Stock Out'!$D:$D,'Stock Out'!$B:$B,$A189,'Stock Out'!$I:$I,G$1))</f>
        <v/>
      </c>
      <c r="H189" s="19">
        <f>IF($A189="","",SUM(C189:G189))</f>
        <v/>
      </c>
    </row>
    <row r="190">
      <c r="A190">
        <f>IF(Products!A190="","",Products!A190)</f>
        <v/>
      </c>
      <c r="B190">
        <f>IF(Products!B190="","",Products!B190)</f>
        <v/>
      </c>
      <c r="C190" s="19">
        <f>IF(OR($A190="",C$1=""),"",IF(C$1=Lists!$A$2,Products!$K190,0)+SUMIFS('Stock In'!$D:$D,'Stock In'!$B:$B,$A190,'Stock In'!$I:$I,C$1)-SUMIFS('Stock Out'!$D:$D,'Stock Out'!$B:$B,$A190,'Stock Out'!$I:$I,C$1))</f>
        <v/>
      </c>
      <c r="D190" s="19">
        <f>IF(OR($A190="",D$1=""),"",IF(D$1=Lists!$A$2,Products!$K190,0)+SUMIFS('Stock In'!$D:$D,'Stock In'!$B:$B,$A190,'Stock In'!$I:$I,D$1)-SUMIFS('Stock Out'!$D:$D,'Stock Out'!$B:$B,$A190,'Stock Out'!$I:$I,D$1))</f>
        <v/>
      </c>
      <c r="E190" s="19">
        <f>IF(OR($A190="",E$1=""),"",IF(E$1=Lists!$A$2,Products!$K190,0)+SUMIFS('Stock In'!$D:$D,'Stock In'!$B:$B,$A190,'Stock In'!$I:$I,E$1)-SUMIFS('Stock Out'!$D:$D,'Stock Out'!$B:$B,$A190,'Stock Out'!$I:$I,E$1))</f>
        <v/>
      </c>
      <c r="F190" s="19">
        <f>IF(OR($A190="",F$1=""),"",IF(F$1=Lists!$A$2,Products!$K190,0)+SUMIFS('Stock In'!$D:$D,'Stock In'!$B:$B,$A190,'Stock In'!$I:$I,F$1)-SUMIFS('Stock Out'!$D:$D,'Stock Out'!$B:$B,$A190,'Stock Out'!$I:$I,F$1))</f>
        <v/>
      </c>
      <c r="G190" s="19">
        <f>IF(OR($A190="",G$1=""),"",IF(G$1=Lists!$A$2,Products!$K190,0)+SUMIFS('Stock In'!$D:$D,'Stock In'!$B:$B,$A190,'Stock In'!$I:$I,G$1)-SUMIFS('Stock Out'!$D:$D,'Stock Out'!$B:$B,$A190,'Stock Out'!$I:$I,G$1))</f>
        <v/>
      </c>
      <c r="H190" s="19">
        <f>IF($A190="","",SUM(C190:G190))</f>
        <v/>
      </c>
    </row>
    <row r="191">
      <c r="A191">
        <f>IF(Products!A191="","",Products!A191)</f>
        <v/>
      </c>
      <c r="B191">
        <f>IF(Products!B191="","",Products!B191)</f>
        <v/>
      </c>
      <c r="C191" s="19">
        <f>IF(OR($A191="",C$1=""),"",IF(C$1=Lists!$A$2,Products!$K191,0)+SUMIFS('Stock In'!$D:$D,'Stock In'!$B:$B,$A191,'Stock In'!$I:$I,C$1)-SUMIFS('Stock Out'!$D:$D,'Stock Out'!$B:$B,$A191,'Stock Out'!$I:$I,C$1))</f>
        <v/>
      </c>
      <c r="D191" s="19">
        <f>IF(OR($A191="",D$1=""),"",IF(D$1=Lists!$A$2,Products!$K191,0)+SUMIFS('Stock In'!$D:$D,'Stock In'!$B:$B,$A191,'Stock In'!$I:$I,D$1)-SUMIFS('Stock Out'!$D:$D,'Stock Out'!$B:$B,$A191,'Stock Out'!$I:$I,D$1))</f>
        <v/>
      </c>
      <c r="E191" s="19">
        <f>IF(OR($A191="",E$1=""),"",IF(E$1=Lists!$A$2,Products!$K191,0)+SUMIFS('Stock In'!$D:$D,'Stock In'!$B:$B,$A191,'Stock In'!$I:$I,E$1)-SUMIFS('Stock Out'!$D:$D,'Stock Out'!$B:$B,$A191,'Stock Out'!$I:$I,E$1))</f>
        <v/>
      </c>
      <c r="F191" s="19">
        <f>IF(OR($A191="",F$1=""),"",IF(F$1=Lists!$A$2,Products!$K191,0)+SUMIFS('Stock In'!$D:$D,'Stock In'!$B:$B,$A191,'Stock In'!$I:$I,F$1)-SUMIFS('Stock Out'!$D:$D,'Stock Out'!$B:$B,$A191,'Stock Out'!$I:$I,F$1))</f>
        <v/>
      </c>
      <c r="G191" s="19">
        <f>IF(OR($A191="",G$1=""),"",IF(G$1=Lists!$A$2,Products!$K191,0)+SUMIFS('Stock In'!$D:$D,'Stock In'!$B:$B,$A191,'Stock In'!$I:$I,G$1)-SUMIFS('Stock Out'!$D:$D,'Stock Out'!$B:$B,$A191,'Stock Out'!$I:$I,G$1))</f>
        <v/>
      </c>
      <c r="H191" s="19">
        <f>IF($A191="","",SUM(C191:G191))</f>
        <v/>
      </c>
    </row>
    <row r="192">
      <c r="A192">
        <f>IF(Products!A192="","",Products!A192)</f>
        <v/>
      </c>
      <c r="B192">
        <f>IF(Products!B192="","",Products!B192)</f>
        <v/>
      </c>
      <c r="C192" s="19">
        <f>IF(OR($A192="",C$1=""),"",IF(C$1=Lists!$A$2,Products!$K192,0)+SUMIFS('Stock In'!$D:$D,'Stock In'!$B:$B,$A192,'Stock In'!$I:$I,C$1)-SUMIFS('Stock Out'!$D:$D,'Stock Out'!$B:$B,$A192,'Stock Out'!$I:$I,C$1))</f>
        <v/>
      </c>
      <c r="D192" s="19">
        <f>IF(OR($A192="",D$1=""),"",IF(D$1=Lists!$A$2,Products!$K192,0)+SUMIFS('Stock In'!$D:$D,'Stock In'!$B:$B,$A192,'Stock In'!$I:$I,D$1)-SUMIFS('Stock Out'!$D:$D,'Stock Out'!$B:$B,$A192,'Stock Out'!$I:$I,D$1))</f>
        <v/>
      </c>
      <c r="E192" s="19">
        <f>IF(OR($A192="",E$1=""),"",IF(E$1=Lists!$A$2,Products!$K192,0)+SUMIFS('Stock In'!$D:$D,'Stock In'!$B:$B,$A192,'Stock In'!$I:$I,E$1)-SUMIFS('Stock Out'!$D:$D,'Stock Out'!$B:$B,$A192,'Stock Out'!$I:$I,E$1))</f>
        <v/>
      </c>
      <c r="F192" s="19">
        <f>IF(OR($A192="",F$1=""),"",IF(F$1=Lists!$A$2,Products!$K192,0)+SUMIFS('Stock In'!$D:$D,'Stock In'!$B:$B,$A192,'Stock In'!$I:$I,F$1)-SUMIFS('Stock Out'!$D:$D,'Stock Out'!$B:$B,$A192,'Stock Out'!$I:$I,F$1))</f>
        <v/>
      </c>
      <c r="G192" s="19">
        <f>IF(OR($A192="",G$1=""),"",IF(G$1=Lists!$A$2,Products!$K192,0)+SUMIFS('Stock In'!$D:$D,'Stock In'!$B:$B,$A192,'Stock In'!$I:$I,G$1)-SUMIFS('Stock Out'!$D:$D,'Stock Out'!$B:$B,$A192,'Stock Out'!$I:$I,G$1))</f>
        <v/>
      </c>
      <c r="H192" s="19">
        <f>IF($A192="","",SUM(C192:G192))</f>
        <v/>
      </c>
    </row>
    <row r="193">
      <c r="A193">
        <f>IF(Products!A193="","",Products!A193)</f>
        <v/>
      </c>
      <c r="B193">
        <f>IF(Products!B193="","",Products!B193)</f>
        <v/>
      </c>
      <c r="C193" s="19">
        <f>IF(OR($A193="",C$1=""),"",IF(C$1=Lists!$A$2,Products!$K193,0)+SUMIFS('Stock In'!$D:$D,'Stock In'!$B:$B,$A193,'Stock In'!$I:$I,C$1)-SUMIFS('Stock Out'!$D:$D,'Stock Out'!$B:$B,$A193,'Stock Out'!$I:$I,C$1))</f>
        <v/>
      </c>
      <c r="D193" s="19">
        <f>IF(OR($A193="",D$1=""),"",IF(D$1=Lists!$A$2,Products!$K193,0)+SUMIFS('Stock In'!$D:$D,'Stock In'!$B:$B,$A193,'Stock In'!$I:$I,D$1)-SUMIFS('Stock Out'!$D:$D,'Stock Out'!$B:$B,$A193,'Stock Out'!$I:$I,D$1))</f>
        <v/>
      </c>
      <c r="E193" s="19">
        <f>IF(OR($A193="",E$1=""),"",IF(E$1=Lists!$A$2,Products!$K193,0)+SUMIFS('Stock In'!$D:$D,'Stock In'!$B:$B,$A193,'Stock In'!$I:$I,E$1)-SUMIFS('Stock Out'!$D:$D,'Stock Out'!$B:$B,$A193,'Stock Out'!$I:$I,E$1))</f>
        <v/>
      </c>
      <c r="F193" s="19">
        <f>IF(OR($A193="",F$1=""),"",IF(F$1=Lists!$A$2,Products!$K193,0)+SUMIFS('Stock In'!$D:$D,'Stock In'!$B:$B,$A193,'Stock In'!$I:$I,F$1)-SUMIFS('Stock Out'!$D:$D,'Stock Out'!$B:$B,$A193,'Stock Out'!$I:$I,F$1))</f>
        <v/>
      </c>
      <c r="G193" s="19">
        <f>IF(OR($A193="",G$1=""),"",IF(G$1=Lists!$A$2,Products!$K193,0)+SUMIFS('Stock In'!$D:$D,'Stock In'!$B:$B,$A193,'Stock In'!$I:$I,G$1)-SUMIFS('Stock Out'!$D:$D,'Stock Out'!$B:$B,$A193,'Stock Out'!$I:$I,G$1))</f>
        <v/>
      </c>
      <c r="H193" s="19">
        <f>IF($A193="","",SUM(C193:G193))</f>
        <v/>
      </c>
    </row>
    <row r="194">
      <c r="A194">
        <f>IF(Products!A194="","",Products!A194)</f>
        <v/>
      </c>
      <c r="B194">
        <f>IF(Products!B194="","",Products!B194)</f>
        <v/>
      </c>
      <c r="C194" s="19">
        <f>IF(OR($A194="",C$1=""),"",IF(C$1=Lists!$A$2,Products!$K194,0)+SUMIFS('Stock In'!$D:$D,'Stock In'!$B:$B,$A194,'Stock In'!$I:$I,C$1)-SUMIFS('Stock Out'!$D:$D,'Stock Out'!$B:$B,$A194,'Stock Out'!$I:$I,C$1))</f>
        <v/>
      </c>
      <c r="D194" s="19">
        <f>IF(OR($A194="",D$1=""),"",IF(D$1=Lists!$A$2,Products!$K194,0)+SUMIFS('Stock In'!$D:$D,'Stock In'!$B:$B,$A194,'Stock In'!$I:$I,D$1)-SUMIFS('Stock Out'!$D:$D,'Stock Out'!$B:$B,$A194,'Stock Out'!$I:$I,D$1))</f>
        <v/>
      </c>
      <c r="E194" s="19">
        <f>IF(OR($A194="",E$1=""),"",IF(E$1=Lists!$A$2,Products!$K194,0)+SUMIFS('Stock In'!$D:$D,'Stock In'!$B:$B,$A194,'Stock In'!$I:$I,E$1)-SUMIFS('Stock Out'!$D:$D,'Stock Out'!$B:$B,$A194,'Stock Out'!$I:$I,E$1))</f>
        <v/>
      </c>
      <c r="F194" s="19">
        <f>IF(OR($A194="",F$1=""),"",IF(F$1=Lists!$A$2,Products!$K194,0)+SUMIFS('Stock In'!$D:$D,'Stock In'!$B:$B,$A194,'Stock In'!$I:$I,F$1)-SUMIFS('Stock Out'!$D:$D,'Stock Out'!$B:$B,$A194,'Stock Out'!$I:$I,F$1))</f>
        <v/>
      </c>
      <c r="G194" s="19">
        <f>IF(OR($A194="",G$1=""),"",IF(G$1=Lists!$A$2,Products!$K194,0)+SUMIFS('Stock In'!$D:$D,'Stock In'!$B:$B,$A194,'Stock In'!$I:$I,G$1)-SUMIFS('Stock Out'!$D:$D,'Stock Out'!$B:$B,$A194,'Stock Out'!$I:$I,G$1))</f>
        <v/>
      </c>
      <c r="H194" s="19">
        <f>IF($A194="","",SUM(C194:G194))</f>
        <v/>
      </c>
    </row>
    <row r="195">
      <c r="A195">
        <f>IF(Products!A195="","",Products!A195)</f>
        <v/>
      </c>
      <c r="B195">
        <f>IF(Products!B195="","",Products!B195)</f>
        <v/>
      </c>
      <c r="C195" s="19">
        <f>IF(OR($A195="",C$1=""),"",IF(C$1=Lists!$A$2,Products!$K195,0)+SUMIFS('Stock In'!$D:$D,'Stock In'!$B:$B,$A195,'Stock In'!$I:$I,C$1)-SUMIFS('Stock Out'!$D:$D,'Stock Out'!$B:$B,$A195,'Stock Out'!$I:$I,C$1))</f>
        <v/>
      </c>
      <c r="D195" s="19">
        <f>IF(OR($A195="",D$1=""),"",IF(D$1=Lists!$A$2,Products!$K195,0)+SUMIFS('Stock In'!$D:$D,'Stock In'!$B:$B,$A195,'Stock In'!$I:$I,D$1)-SUMIFS('Stock Out'!$D:$D,'Stock Out'!$B:$B,$A195,'Stock Out'!$I:$I,D$1))</f>
        <v/>
      </c>
      <c r="E195" s="19">
        <f>IF(OR($A195="",E$1=""),"",IF(E$1=Lists!$A$2,Products!$K195,0)+SUMIFS('Stock In'!$D:$D,'Stock In'!$B:$B,$A195,'Stock In'!$I:$I,E$1)-SUMIFS('Stock Out'!$D:$D,'Stock Out'!$B:$B,$A195,'Stock Out'!$I:$I,E$1))</f>
        <v/>
      </c>
      <c r="F195" s="19">
        <f>IF(OR($A195="",F$1=""),"",IF(F$1=Lists!$A$2,Products!$K195,0)+SUMIFS('Stock In'!$D:$D,'Stock In'!$B:$B,$A195,'Stock In'!$I:$I,F$1)-SUMIFS('Stock Out'!$D:$D,'Stock Out'!$B:$B,$A195,'Stock Out'!$I:$I,F$1))</f>
        <v/>
      </c>
      <c r="G195" s="19">
        <f>IF(OR($A195="",G$1=""),"",IF(G$1=Lists!$A$2,Products!$K195,0)+SUMIFS('Stock In'!$D:$D,'Stock In'!$B:$B,$A195,'Stock In'!$I:$I,G$1)-SUMIFS('Stock Out'!$D:$D,'Stock Out'!$B:$B,$A195,'Stock Out'!$I:$I,G$1))</f>
        <v/>
      </c>
      <c r="H195" s="19">
        <f>IF($A195="","",SUM(C195:G195))</f>
        <v/>
      </c>
    </row>
    <row r="196">
      <c r="A196">
        <f>IF(Products!A196="","",Products!A196)</f>
        <v/>
      </c>
      <c r="B196">
        <f>IF(Products!B196="","",Products!B196)</f>
        <v/>
      </c>
      <c r="C196" s="19">
        <f>IF(OR($A196="",C$1=""),"",IF(C$1=Lists!$A$2,Products!$K196,0)+SUMIFS('Stock In'!$D:$D,'Stock In'!$B:$B,$A196,'Stock In'!$I:$I,C$1)-SUMIFS('Stock Out'!$D:$D,'Stock Out'!$B:$B,$A196,'Stock Out'!$I:$I,C$1))</f>
        <v/>
      </c>
      <c r="D196" s="19">
        <f>IF(OR($A196="",D$1=""),"",IF(D$1=Lists!$A$2,Products!$K196,0)+SUMIFS('Stock In'!$D:$D,'Stock In'!$B:$B,$A196,'Stock In'!$I:$I,D$1)-SUMIFS('Stock Out'!$D:$D,'Stock Out'!$B:$B,$A196,'Stock Out'!$I:$I,D$1))</f>
        <v/>
      </c>
      <c r="E196" s="19">
        <f>IF(OR($A196="",E$1=""),"",IF(E$1=Lists!$A$2,Products!$K196,0)+SUMIFS('Stock In'!$D:$D,'Stock In'!$B:$B,$A196,'Stock In'!$I:$I,E$1)-SUMIFS('Stock Out'!$D:$D,'Stock Out'!$B:$B,$A196,'Stock Out'!$I:$I,E$1))</f>
        <v/>
      </c>
      <c r="F196" s="19">
        <f>IF(OR($A196="",F$1=""),"",IF(F$1=Lists!$A$2,Products!$K196,0)+SUMIFS('Stock In'!$D:$D,'Stock In'!$B:$B,$A196,'Stock In'!$I:$I,F$1)-SUMIFS('Stock Out'!$D:$D,'Stock Out'!$B:$B,$A196,'Stock Out'!$I:$I,F$1))</f>
        <v/>
      </c>
      <c r="G196" s="19">
        <f>IF(OR($A196="",G$1=""),"",IF(G$1=Lists!$A$2,Products!$K196,0)+SUMIFS('Stock In'!$D:$D,'Stock In'!$B:$B,$A196,'Stock In'!$I:$I,G$1)-SUMIFS('Stock Out'!$D:$D,'Stock Out'!$B:$B,$A196,'Stock Out'!$I:$I,G$1))</f>
        <v/>
      </c>
      <c r="H196" s="19">
        <f>IF($A196="","",SUM(C196:G196))</f>
        <v/>
      </c>
    </row>
    <row r="197">
      <c r="A197">
        <f>IF(Products!A197="","",Products!A197)</f>
        <v/>
      </c>
      <c r="B197">
        <f>IF(Products!B197="","",Products!B197)</f>
        <v/>
      </c>
      <c r="C197" s="19">
        <f>IF(OR($A197="",C$1=""),"",IF(C$1=Lists!$A$2,Products!$K197,0)+SUMIFS('Stock In'!$D:$D,'Stock In'!$B:$B,$A197,'Stock In'!$I:$I,C$1)-SUMIFS('Stock Out'!$D:$D,'Stock Out'!$B:$B,$A197,'Stock Out'!$I:$I,C$1))</f>
        <v/>
      </c>
      <c r="D197" s="19">
        <f>IF(OR($A197="",D$1=""),"",IF(D$1=Lists!$A$2,Products!$K197,0)+SUMIFS('Stock In'!$D:$D,'Stock In'!$B:$B,$A197,'Stock In'!$I:$I,D$1)-SUMIFS('Stock Out'!$D:$D,'Stock Out'!$B:$B,$A197,'Stock Out'!$I:$I,D$1))</f>
        <v/>
      </c>
      <c r="E197" s="19">
        <f>IF(OR($A197="",E$1=""),"",IF(E$1=Lists!$A$2,Products!$K197,0)+SUMIFS('Stock In'!$D:$D,'Stock In'!$B:$B,$A197,'Stock In'!$I:$I,E$1)-SUMIFS('Stock Out'!$D:$D,'Stock Out'!$B:$B,$A197,'Stock Out'!$I:$I,E$1))</f>
        <v/>
      </c>
      <c r="F197" s="19">
        <f>IF(OR($A197="",F$1=""),"",IF(F$1=Lists!$A$2,Products!$K197,0)+SUMIFS('Stock In'!$D:$D,'Stock In'!$B:$B,$A197,'Stock In'!$I:$I,F$1)-SUMIFS('Stock Out'!$D:$D,'Stock Out'!$B:$B,$A197,'Stock Out'!$I:$I,F$1))</f>
        <v/>
      </c>
      <c r="G197" s="19">
        <f>IF(OR($A197="",G$1=""),"",IF(G$1=Lists!$A$2,Products!$K197,0)+SUMIFS('Stock In'!$D:$D,'Stock In'!$B:$B,$A197,'Stock In'!$I:$I,G$1)-SUMIFS('Stock Out'!$D:$D,'Stock Out'!$B:$B,$A197,'Stock Out'!$I:$I,G$1))</f>
        <v/>
      </c>
      <c r="H197" s="19">
        <f>IF($A197="","",SUM(C197:G197))</f>
        <v/>
      </c>
    </row>
    <row r="198">
      <c r="A198">
        <f>IF(Products!A198="","",Products!A198)</f>
        <v/>
      </c>
      <c r="B198">
        <f>IF(Products!B198="","",Products!B198)</f>
        <v/>
      </c>
      <c r="C198" s="19">
        <f>IF(OR($A198="",C$1=""),"",IF(C$1=Lists!$A$2,Products!$K198,0)+SUMIFS('Stock In'!$D:$D,'Stock In'!$B:$B,$A198,'Stock In'!$I:$I,C$1)-SUMIFS('Stock Out'!$D:$D,'Stock Out'!$B:$B,$A198,'Stock Out'!$I:$I,C$1))</f>
        <v/>
      </c>
      <c r="D198" s="19">
        <f>IF(OR($A198="",D$1=""),"",IF(D$1=Lists!$A$2,Products!$K198,0)+SUMIFS('Stock In'!$D:$D,'Stock In'!$B:$B,$A198,'Stock In'!$I:$I,D$1)-SUMIFS('Stock Out'!$D:$D,'Stock Out'!$B:$B,$A198,'Stock Out'!$I:$I,D$1))</f>
        <v/>
      </c>
      <c r="E198" s="19">
        <f>IF(OR($A198="",E$1=""),"",IF(E$1=Lists!$A$2,Products!$K198,0)+SUMIFS('Stock In'!$D:$D,'Stock In'!$B:$B,$A198,'Stock In'!$I:$I,E$1)-SUMIFS('Stock Out'!$D:$D,'Stock Out'!$B:$B,$A198,'Stock Out'!$I:$I,E$1))</f>
        <v/>
      </c>
      <c r="F198" s="19">
        <f>IF(OR($A198="",F$1=""),"",IF(F$1=Lists!$A$2,Products!$K198,0)+SUMIFS('Stock In'!$D:$D,'Stock In'!$B:$B,$A198,'Stock In'!$I:$I,F$1)-SUMIFS('Stock Out'!$D:$D,'Stock Out'!$B:$B,$A198,'Stock Out'!$I:$I,F$1))</f>
        <v/>
      </c>
      <c r="G198" s="19">
        <f>IF(OR($A198="",G$1=""),"",IF(G$1=Lists!$A$2,Products!$K198,0)+SUMIFS('Stock In'!$D:$D,'Stock In'!$B:$B,$A198,'Stock In'!$I:$I,G$1)-SUMIFS('Stock Out'!$D:$D,'Stock Out'!$B:$B,$A198,'Stock Out'!$I:$I,G$1))</f>
        <v/>
      </c>
      <c r="H198" s="19">
        <f>IF($A198="","",SUM(C198:G198))</f>
        <v/>
      </c>
    </row>
    <row r="199">
      <c r="A199">
        <f>IF(Products!A199="","",Products!A199)</f>
        <v/>
      </c>
      <c r="B199">
        <f>IF(Products!B199="","",Products!B199)</f>
        <v/>
      </c>
      <c r="C199" s="19">
        <f>IF(OR($A199="",C$1=""),"",IF(C$1=Lists!$A$2,Products!$K199,0)+SUMIFS('Stock In'!$D:$D,'Stock In'!$B:$B,$A199,'Stock In'!$I:$I,C$1)-SUMIFS('Stock Out'!$D:$D,'Stock Out'!$B:$B,$A199,'Stock Out'!$I:$I,C$1))</f>
        <v/>
      </c>
      <c r="D199" s="19">
        <f>IF(OR($A199="",D$1=""),"",IF(D$1=Lists!$A$2,Products!$K199,0)+SUMIFS('Stock In'!$D:$D,'Stock In'!$B:$B,$A199,'Stock In'!$I:$I,D$1)-SUMIFS('Stock Out'!$D:$D,'Stock Out'!$B:$B,$A199,'Stock Out'!$I:$I,D$1))</f>
        <v/>
      </c>
      <c r="E199" s="19">
        <f>IF(OR($A199="",E$1=""),"",IF(E$1=Lists!$A$2,Products!$K199,0)+SUMIFS('Stock In'!$D:$D,'Stock In'!$B:$B,$A199,'Stock In'!$I:$I,E$1)-SUMIFS('Stock Out'!$D:$D,'Stock Out'!$B:$B,$A199,'Stock Out'!$I:$I,E$1))</f>
        <v/>
      </c>
      <c r="F199" s="19">
        <f>IF(OR($A199="",F$1=""),"",IF(F$1=Lists!$A$2,Products!$K199,0)+SUMIFS('Stock In'!$D:$D,'Stock In'!$B:$B,$A199,'Stock In'!$I:$I,F$1)-SUMIFS('Stock Out'!$D:$D,'Stock Out'!$B:$B,$A199,'Stock Out'!$I:$I,F$1))</f>
        <v/>
      </c>
      <c r="G199" s="19">
        <f>IF(OR($A199="",G$1=""),"",IF(G$1=Lists!$A$2,Products!$K199,0)+SUMIFS('Stock In'!$D:$D,'Stock In'!$B:$B,$A199,'Stock In'!$I:$I,G$1)-SUMIFS('Stock Out'!$D:$D,'Stock Out'!$B:$B,$A199,'Stock Out'!$I:$I,G$1))</f>
        <v/>
      </c>
      <c r="H199" s="19">
        <f>IF($A199="","",SUM(C199:G199))</f>
        <v/>
      </c>
    </row>
    <row r="200">
      <c r="A200">
        <f>IF(Products!A200="","",Products!A200)</f>
        <v/>
      </c>
      <c r="B200">
        <f>IF(Products!B200="","",Products!B200)</f>
        <v/>
      </c>
      <c r="C200" s="19">
        <f>IF(OR($A200="",C$1=""),"",IF(C$1=Lists!$A$2,Products!$K200,0)+SUMIFS('Stock In'!$D:$D,'Stock In'!$B:$B,$A200,'Stock In'!$I:$I,C$1)-SUMIFS('Stock Out'!$D:$D,'Stock Out'!$B:$B,$A200,'Stock Out'!$I:$I,C$1))</f>
        <v/>
      </c>
      <c r="D200" s="19">
        <f>IF(OR($A200="",D$1=""),"",IF(D$1=Lists!$A$2,Products!$K200,0)+SUMIFS('Stock In'!$D:$D,'Stock In'!$B:$B,$A200,'Stock In'!$I:$I,D$1)-SUMIFS('Stock Out'!$D:$D,'Stock Out'!$B:$B,$A200,'Stock Out'!$I:$I,D$1))</f>
        <v/>
      </c>
      <c r="E200" s="19">
        <f>IF(OR($A200="",E$1=""),"",IF(E$1=Lists!$A$2,Products!$K200,0)+SUMIFS('Stock In'!$D:$D,'Stock In'!$B:$B,$A200,'Stock In'!$I:$I,E$1)-SUMIFS('Stock Out'!$D:$D,'Stock Out'!$B:$B,$A200,'Stock Out'!$I:$I,E$1))</f>
        <v/>
      </c>
      <c r="F200" s="19">
        <f>IF(OR($A200="",F$1=""),"",IF(F$1=Lists!$A$2,Products!$K200,0)+SUMIFS('Stock In'!$D:$D,'Stock In'!$B:$B,$A200,'Stock In'!$I:$I,F$1)-SUMIFS('Stock Out'!$D:$D,'Stock Out'!$B:$B,$A200,'Stock Out'!$I:$I,F$1))</f>
        <v/>
      </c>
      <c r="G200" s="19">
        <f>IF(OR($A200="",G$1=""),"",IF(G$1=Lists!$A$2,Products!$K200,0)+SUMIFS('Stock In'!$D:$D,'Stock In'!$B:$B,$A200,'Stock In'!$I:$I,G$1)-SUMIFS('Stock Out'!$D:$D,'Stock Out'!$B:$B,$A200,'Stock Out'!$I:$I,G$1))</f>
        <v/>
      </c>
      <c r="H200" s="19">
        <f>IF($A200="","",SUM(C200:G200))</f>
        <v/>
      </c>
    </row>
    <row r="201">
      <c r="A201">
        <f>IF(Products!A201="","",Products!A201)</f>
        <v/>
      </c>
      <c r="B201">
        <f>IF(Products!B201="","",Products!B201)</f>
        <v/>
      </c>
      <c r="C201" s="19">
        <f>IF(OR($A201="",C$1=""),"",IF(C$1=Lists!$A$2,Products!$K201,0)+SUMIFS('Stock In'!$D:$D,'Stock In'!$B:$B,$A201,'Stock In'!$I:$I,C$1)-SUMIFS('Stock Out'!$D:$D,'Stock Out'!$B:$B,$A201,'Stock Out'!$I:$I,C$1))</f>
        <v/>
      </c>
      <c r="D201" s="19">
        <f>IF(OR($A201="",D$1=""),"",IF(D$1=Lists!$A$2,Products!$K201,0)+SUMIFS('Stock In'!$D:$D,'Stock In'!$B:$B,$A201,'Stock In'!$I:$I,D$1)-SUMIFS('Stock Out'!$D:$D,'Stock Out'!$B:$B,$A201,'Stock Out'!$I:$I,D$1))</f>
        <v/>
      </c>
      <c r="E201" s="19">
        <f>IF(OR($A201="",E$1=""),"",IF(E$1=Lists!$A$2,Products!$K201,0)+SUMIFS('Stock In'!$D:$D,'Stock In'!$B:$B,$A201,'Stock In'!$I:$I,E$1)-SUMIFS('Stock Out'!$D:$D,'Stock Out'!$B:$B,$A201,'Stock Out'!$I:$I,E$1))</f>
        <v/>
      </c>
      <c r="F201" s="19">
        <f>IF(OR($A201="",F$1=""),"",IF(F$1=Lists!$A$2,Products!$K201,0)+SUMIFS('Stock In'!$D:$D,'Stock In'!$B:$B,$A201,'Stock In'!$I:$I,F$1)-SUMIFS('Stock Out'!$D:$D,'Stock Out'!$B:$B,$A201,'Stock Out'!$I:$I,F$1))</f>
        <v/>
      </c>
      <c r="G201" s="19">
        <f>IF(OR($A201="",G$1=""),"",IF(G$1=Lists!$A$2,Products!$K201,0)+SUMIFS('Stock In'!$D:$D,'Stock In'!$B:$B,$A201,'Stock In'!$I:$I,G$1)-SUMIFS('Stock Out'!$D:$D,'Stock Out'!$B:$B,$A201,'Stock Out'!$I:$I,G$1))</f>
        <v/>
      </c>
      <c r="H201" s="19">
        <f>IF($A201="","",SUM(C201:G201))</f>
        <v/>
      </c>
    </row>
    <row r="202">
      <c r="A202">
        <f>IF(Products!A202="","",Products!A202)</f>
        <v/>
      </c>
      <c r="B202">
        <f>IF(Products!B202="","",Products!B202)</f>
        <v/>
      </c>
      <c r="C202" s="19">
        <f>IF(OR($A202="",C$1=""),"",IF(C$1=Lists!$A$2,Products!$K202,0)+SUMIFS('Stock In'!$D:$D,'Stock In'!$B:$B,$A202,'Stock In'!$I:$I,C$1)-SUMIFS('Stock Out'!$D:$D,'Stock Out'!$B:$B,$A202,'Stock Out'!$I:$I,C$1))</f>
        <v/>
      </c>
      <c r="D202" s="19">
        <f>IF(OR($A202="",D$1=""),"",IF(D$1=Lists!$A$2,Products!$K202,0)+SUMIFS('Stock In'!$D:$D,'Stock In'!$B:$B,$A202,'Stock In'!$I:$I,D$1)-SUMIFS('Stock Out'!$D:$D,'Stock Out'!$B:$B,$A202,'Stock Out'!$I:$I,D$1))</f>
        <v/>
      </c>
      <c r="E202" s="19">
        <f>IF(OR($A202="",E$1=""),"",IF(E$1=Lists!$A$2,Products!$K202,0)+SUMIFS('Stock In'!$D:$D,'Stock In'!$B:$B,$A202,'Stock In'!$I:$I,E$1)-SUMIFS('Stock Out'!$D:$D,'Stock Out'!$B:$B,$A202,'Stock Out'!$I:$I,E$1))</f>
        <v/>
      </c>
      <c r="F202" s="19">
        <f>IF(OR($A202="",F$1=""),"",IF(F$1=Lists!$A$2,Products!$K202,0)+SUMIFS('Stock In'!$D:$D,'Stock In'!$B:$B,$A202,'Stock In'!$I:$I,F$1)-SUMIFS('Stock Out'!$D:$D,'Stock Out'!$B:$B,$A202,'Stock Out'!$I:$I,F$1))</f>
        <v/>
      </c>
      <c r="G202" s="19">
        <f>IF(OR($A202="",G$1=""),"",IF(G$1=Lists!$A$2,Products!$K202,0)+SUMIFS('Stock In'!$D:$D,'Stock In'!$B:$B,$A202,'Stock In'!$I:$I,G$1)-SUMIFS('Stock Out'!$D:$D,'Stock Out'!$B:$B,$A202,'Stock Out'!$I:$I,G$1))</f>
        <v/>
      </c>
      <c r="H202" s="19">
        <f>IF($A202="","",SUM(C202:G202))</f>
        <v/>
      </c>
    </row>
    <row r="203">
      <c r="A203">
        <f>IF(Products!A203="","",Products!A203)</f>
        <v/>
      </c>
      <c r="B203">
        <f>IF(Products!B203="","",Products!B203)</f>
        <v/>
      </c>
      <c r="C203" s="19">
        <f>IF(OR($A203="",C$1=""),"",IF(C$1=Lists!$A$2,Products!$K203,0)+SUMIFS('Stock In'!$D:$D,'Stock In'!$B:$B,$A203,'Stock In'!$I:$I,C$1)-SUMIFS('Stock Out'!$D:$D,'Stock Out'!$B:$B,$A203,'Stock Out'!$I:$I,C$1))</f>
        <v/>
      </c>
      <c r="D203" s="19">
        <f>IF(OR($A203="",D$1=""),"",IF(D$1=Lists!$A$2,Products!$K203,0)+SUMIFS('Stock In'!$D:$D,'Stock In'!$B:$B,$A203,'Stock In'!$I:$I,D$1)-SUMIFS('Stock Out'!$D:$D,'Stock Out'!$B:$B,$A203,'Stock Out'!$I:$I,D$1))</f>
        <v/>
      </c>
      <c r="E203" s="19">
        <f>IF(OR($A203="",E$1=""),"",IF(E$1=Lists!$A$2,Products!$K203,0)+SUMIFS('Stock In'!$D:$D,'Stock In'!$B:$B,$A203,'Stock In'!$I:$I,E$1)-SUMIFS('Stock Out'!$D:$D,'Stock Out'!$B:$B,$A203,'Stock Out'!$I:$I,E$1))</f>
        <v/>
      </c>
      <c r="F203" s="19">
        <f>IF(OR($A203="",F$1=""),"",IF(F$1=Lists!$A$2,Products!$K203,0)+SUMIFS('Stock In'!$D:$D,'Stock In'!$B:$B,$A203,'Stock In'!$I:$I,F$1)-SUMIFS('Stock Out'!$D:$D,'Stock Out'!$B:$B,$A203,'Stock Out'!$I:$I,F$1))</f>
        <v/>
      </c>
      <c r="G203" s="19">
        <f>IF(OR($A203="",G$1=""),"",IF(G$1=Lists!$A$2,Products!$K203,0)+SUMIFS('Stock In'!$D:$D,'Stock In'!$B:$B,$A203,'Stock In'!$I:$I,G$1)-SUMIFS('Stock Out'!$D:$D,'Stock Out'!$B:$B,$A203,'Stock Out'!$I:$I,G$1))</f>
        <v/>
      </c>
      <c r="H203" s="19">
        <f>IF($A203="","",SUM(C203:G203))</f>
        <v/>
      </c>
    </row>
    <row r="204">
      <c r="A204">
        <f>IF(Products!A204="","",Products!A204)</f>
        <v/>
      </c>
      <c r="B204">
        <f>IF(Products!B204="","",Products!B204)</f>
        <v/>
      </c>
      <c r="C204" s="19">
        <f>IF(OR($A204="",C$1=""),"",IF(C$1=Lists!$A$2,Products!$K204,0)+SUMIFS('Stock In'!$D:$D,'Stock In'!$B:$B,$A204,'Stock In'!$I:$I,C$1)-SUMIFS('Stock Out'!$D:$D,'Stock Out'!$B:$B,$A204,'Stock Out'!$I:$I,C$1))</f>
        <v/>
      </c>
      <c r="D204" s="19">
        <f>IF(OR($A204="",D$1=""),"",IF(D$1=Lists!$A$2,Products!$K204,0)+SUMIFS('Stock In'!$D:$D,'Stock In'!$B:$B,$A204,'Stock In'!$I:$I,D$1)-SUMIFS('Stock Out'!$D:$D,'Stock Out'!$B:$B,$A204,'Stock Out'!$I:$I,D$1))</f>
        <v/>
      </c>
      <c r="E204" s="19">
        <f>IF(OR($A204="",E$1=""),"",IF(E$1=Lists!$A$2,Products!$K204,0)+SUMIFS('Stock In'!$D:$D,'Stock In'!$B:$B,$A204,'Stock In'!$I:$I,E$1)-SUMIFS('Stock Out'!$D:$D,'Stock Out'!$B:$B,$A204,'Stock Out'!$I:$I,E$1))</f>
        <v/>
      </c>
      <c r="F204" s="19">
        <f>IF(OR($A204="",F$1=""),"",IF(F$1=Lists!$A$2,Products!$K204,0)+SUMIFS('Stock In'!$D:$D,'Stock In'!$B:$B,$A204,'Stock In'!$I:$I,F$1)-SUMIFS('Stock Out'!$D:$D,'Stock Out'!$B:$B,$A204,'Stock Out'!$I:$I,F$1))</f>
        <v/>
      </c>
      <c r="G204" s="19">
        <f>IF(OR($A204="",G$1=""),"",IF(G$1=Lists!$A$2,Products!$K204,0)+SUMIFS('Stock In'!$D:$D,'Stock In'!$B:$B,$A204,'Stock In'!$I:$I,G$1)-SUMIFS('Stock Out'!$D:$D,'Stock Out'!$B:$B,$A204,'Stock Out'!$I:$I,G$1))</f>
        <v/>
      </c>
      <c r="H204" s="19">
        <f>IF($A204="","",SUM(C204:G204))</f>
        <v/>
      </c>
    </row>
    <row r="205">
      <c r="A205">
        <f>IF(Products!A205="","",Products!A205)</f>
        <v/>
      </c>
      <c r="B205">
        <f>IF(Products!B205="","",Products!B205)</f>
        <v/>
      </c>
      <c r="C205" s="19">
        <f>IF(OR($A205="",C$1=""),"",IF(C$1=Lists!$A$2,Products!$K205,0)+SUMIFS('Stock In'!$D:$D,'Stock In'!$B:$B,$A205,'Stock In'!$I:$I,C$1)-SUMIFS('Stock Out'!$D:$D,'Stock Out'!$B:$B,$A205,'Stock Out'!$I:$I,C$1))</f>
        <v/>
      </c>
      <c r="D205" s="19">
        <f>IF(OR($A205="",D$1=""),"",IF(D$1=Lists!$A$2,Products!$K205,0)+SUMIFS('Stock In'!$D:$D,'Stock In'!$B:$B,$A205,'Stock In'!$I:$I,D$1)-SUMIFS('Stock Out'!$D:$D,'Stock Out'!$B:$B,$A205,'Stock Out'!$I:$I,D$1))</f>
        <v/>
      </c>
      <c r="E205" s="19">
        <f>IF(OR($A205="",E$1=""),"",IF(E$1=Lists!$A$2,Products!$K205,0)+SUMIFS('Stock In'!$D:$D,'Stock In'!$B:$B,$A205,'Stock In'!$I:$I,E$1)-SUMIFS('Stock Out'!$D:$D,'Stock Out'!$B:$B,$A205,'Stock Out'!$I:$I,E$1))</f>
        <v/>
      </c>
      <c r="F205" s="19">
        <f>IF(OR($A205="",F$1=""),"",IF(F$1=Lists!$A$2,Products!$K205,0)+SUMIFS('Stock In'!$D:$D,'Stock In'!$B:$B,$A205,'Stock In'!$I:$I,F$1)-SUMIFS('Stock Out'!$D:$D,'Stock Out'!$B:$B,$A205,'Stock Out'!$I:$I,F$1))</f>
        <v/>
      </c>
      <c r="G205" s="19">
        <f>IF(OR($A205="",G$1=""),"",IF(G$1=Lists!$A$2,Products!$K205,0)+SUMIFS('Stock In'!$D:$D,'Stock In'!$B:$B,$A205,'Stock In'!$I:$I,G$1)-SUMIFS('Stock Out'!$D:$D,'Stock Out'!$B:$B,$A205,'Stock Out'!$I:$I,G$1))</f>
        <v/>
      </c>
      <c r="H205" s="19">
        <f>IF($A205="","",SUM(C205:G205))</f>
        <v/>
      </c>
    </row>
    <row r="206">
      <c r="A206">
        <f>IF(Products!A206="","",Products!A206)</f>
        <v/>
      </c>
      <c r="B206">
        <f>IF(Products!B206="","",Products!B206)</f>
        <v/>
      </c>
      <c r="C206" s="19">
        <f>IF(OR($A206="",C$1=""),"",IF(C$1=Lists!$A$2,Products!$K206,0)+SUMIFS('Stock In'!$D:$D,'Stock In'!$B:$B,$A206,'Stock In'!$I:$I,C$1)-SUMIFS('Stock Out'!$D:$D,'Stock Out'!$B:$B,$A206,'Stock Out'!$I:$I,C$1))</f>
        <v/>
      </c>
      <c r="D206" s="19">
        <f>IF(OR($A206="",D$1=""),"",IF(D$1=Lists!$A$2,Products!$K206,0)+SUMIFS('Stock In'!$D:$D,'Stock In'!$B:$B,$A206,'Stock In'!$I:$I,D$1)-SUMIFS('Stock Out'!$D:$D,'Stock Out'!$B:$B,$A206,'Stock Out'!$I:$I,D$1))</f>
        <v/>
      </c>
      <c r="E206" s="19">
        <f>IF(OR($A206="",E$1=""),"",IF(E$1=Lists!$A$2,Products!$K206,0)+SUMIFS('Stock In'!$D:$D,'Stock In'!$B:$B,$A206,'Stock In'!$I:$I,E$1)-SUMIFS('Stock Out'!$D:$D,'Stock Out'!$B:$B,$A206,'Stock Out'!$I:$I,E$1))</f>
        <v/>
      </c>
      <c r="F206" s="19">
        <f>IF(OR($A206="",F$1=""),"",IF(F$1=Lists!$A$2,Products!$K206,0)+SUMIFS('Stock In'!$D:$D,'Stock In'!$B:$B,$A206,'Stock In'!$I:$I,F$1)-SUMIFS('Stock Out'!$D:$D,'Stock Out'!$B:$B,$A206,'Stock Out'!$I:$I,F$1))</f>
        <v/>
      </c>
      <c r="G206" s="19">
        <f>IF(OR($A206="",G$1=""),"",IF(G$1=Lists!$A$2,Products!$K206,0)+SUMIFS('Stock In'!$D:$D,'Stock In'!$B:$B,$A206,'Stock In'!$I:$I,G$1)-SUMIFS('Stock Out'!$D:$D,'Stock Out'!$B:$B,$A206,'Stock Out'!$I:$I,G$1))</f>
        <v/>
      </c>
      <c r="H206" s="19">
        <f>IF($A206="","",SUM(C206:G206))</f>
        <v/>
      </c>
    </row>
    <row r="207">
      <c r="A207">
        <f>IF(Products!A207="","",Products!A207)</f>
        <v/>
      </c>
      <c r="B207">
        <f>IF(Products!B207="","",Products!B207)</f>
        <v/>
      </c>
      <c r="C207" s="19">
        <f>IF(OR($A207="",C$1=""),"",IF(C$1=Lists!$A$2,Products!$K207,0)+SUMIFS('Stock In'!$D:$D,'Stock In'!$B:$B,$A207,'Stock In'!$I:$I,C$1)-SUMIFS('Stock Out'!$D:$D,'Stock Out'!$B:$B,$A207,'Stock Out'!$I:$I,C$1))</f>
        <v/>
      </c>
      <c r="D207" s="19">
        <f>IF(OR($A207="",D$1=""),"",IF(D$1=Lists!$A$2,Products!$K207,0)+SUMIFS('Stock In'!$D:$D,'Stock In'!$B:$B,$A207,'Stock In'!$I:$I,D$1)-SUMIFS('Stock Out'!$D:$D,'Stock Out'!$B:$B,$A207,'Stock Out'!$I:$I,D$1))</f>
        <v/>
      </c>
      <c r="E207" s="19">
        <f>IF(OR($A207="",E$1=""),"",IF(E$1=Lists!$A$2,Products!$K207,0)+SUMIFS('Stock In'!$D:$D,'Stock In'!$B:$B,$A207,'Stock In'!$I:$I,E$1)-SUMIFS('Stock Out'!$D:$D,'Stock Out'!$B:$B,$A207,'Stock Out'!$I:$I,E$1))</f>
        <v/>
      </c>
      <c r="F207" s="19">
        <f>IF(OR($A207="",F$1=""),"",IF(F$1=Lists!$A$2,Products!$K207,0)+SUMIFS('Stock In'!$D:$D,'Stock In'!$B:$B,$A207,'Stock In'!$I:$I,F$1)-SUMIFS('Stock Out'!$D:$D,'Stock Out'!$B:$B,$A207,'Stock Out'!$I:$I,F$1))</f>
        <v/>
      </c>
      <c r="G207" s="19">
        <f>IF(OR($A207="",G$1=""),"",IF(G$1=Lists!$A$2,Products!$K207,0)+SUMIFS('Stock In'!$D:$D,'Stock In'!$B:$B,$A207,'Stock In'!$I:$I,G$1)-SUMIFS('Stock Out'!$D:$D,'Stock Out'!$B:$B,$A207,'Stock Out'!$I:$I,G$1))</f>
        <v/>
      </c>
      <c r="H207" s="19">
        <f>IF($A207="","",SUM(C207:G207))</f>
        <v/>
      </c>
    </row>
    <row r="208">
      <c r="A208">
        <f>IF(Products!A208="","",Products!A208)</f>
        <v/>
      </c>
      <c r="B208">
        <f>IF(Products!B208="","",Products!B208)</f>
        <v/>
      </c>
      <c r="C208" s="19">
        <f>IF(OR($A208="",C$1=""),"",IF(C$1=Lists!$A$2,Products!$K208,0)+SUMIFS('Stock In'!$D:$D,'Stock In'!$B:$B,$A208,'Stock In'!$I:$I,C$1)-SUMIFS('Stock Out'!$D:$D,'Stock Out'!$B:$B,$A208,'Stock Out'!$I:$I,C$1))</f>
        <v/>
      </c>
      <c r="D208" s="19">
        <f>IF(OR($A208="",D$1=""),"",IF(D$1=Lists!$A$2,Products!$K208,0)+SUMIFS('Stock In'!$D:$D,'Stock In'!$B:$B,$A208,'Stock In'!$I:$I,D$1)-SUMIFS('Stock Out'!$D:$D,'Stock Out'!$B:$B,$A208,'Stock Out'!$I:$I,D$1))</f>
        <v/>
      </c>
      <c r="E208" s="19">
        <f>IF(OR($A208="",E$1=""),"",IF(E$1=Lists!$A$2,Products!$K208,0)+SUMIFS('Stock In'!$D:$D,'Stock In'!$B:$B,$A208,'Stock In'!$I:$I,E$1)-SUMIFS('Stock Out'!$D:$D,'Stock Out'!$B:$B,$A208,'Stock Out'!$I:$I,E$1))</f>
        <v/>
      </c>
      <c r="F208" s="19">
        <f>IF(OR($A208="",F$1=""),"",IF(F$1=Lists!$A$2,Products!$K208,0)+SUMIFS('Stock In'!$D:$D,'Stock In'!$B:$B,$A208,'Stock In'!$I:$I,F$1)-SUMIFS('Stock Out'!$D:$D,'Stock Out'!$B:$B,$A208,'Stock Out'!$I:$I,F$1))</f>
        <v/>
      </c>
      <c r="G208" s="19">
        <f>IF(OR($A208="",G$1=""),"",IF(G$1=Lists!$A$2,Products!$K208,0)+SUMIFS('Stock In'!$D:$D,'Stock In'!$B:$B,$A208,'Stock In'!$I:$I,G$1)-SUMIFS('Stock Out'!$D:$D,'Stock Out'!$B:$B,$A208,'Stock Out'!$I:$I,G$1))</f>
        <v/>
      </c>
      <c r="H208" s="19">
        <f>IF($A208="","",SUM(C208:G208))</f>
        <v/>
      </c>
    </row>
    <row r="209">
      <c r="A209">
        <f>IF(Products!A209="","",Products!A209)</f>
        <v/>
      </c>
      <c r="B209">
        <f>IF(Products!B209="","",Products!B209)</f>
        <v/>
      </c>
      <c r="C209" s="19">
        <f>IF(OR($A209="",C$1=""),"",IF(C$1=Lists!$A$2,Products!$K209,0)+SUMIFS('Stock In'!$D:$D,'Stock In'!$B:$B,$A209,'Stock In'!$I:$I,C$1)-SUMIFS('Stock Out'!$D:$D,'Stock Out'!$B:$B,$A209,'Stock Out'!$I:$I,C$1))</f>
        <v/>
      </c>
      <c r="D209" s="19">
        <f>IF(OR($A209="",D$1=""),"",IF(D$1=Lists!$A$2,Products!$K209,0)+SUMIFS('Stock In'!$D:$D,'Stock In'!$B:$B,$A209,'Stock In'!$I:$I,D$1)-SUMIFS('Stock Out'!$D:$D,'Stock Out'!$B:$B,$A209,'Stock Out'!$I:$I,D$1))</f>
        <v/>
      </c>
      <c r="E209" s="19">
        <f>IF(OR($A209="",E$1=""),"",IF(E$1=Lists!$A$2,Products!$K209,0)+SUMIFS('Stock In'!$D:$D,'Stock In'!$B:$B,$A209,'Stock In'!$I:$I,E$1)-SUMIFS('Stock Out'!$D:$D,'Stock Out'!$B:$B,$A209,'Stock Out'!$I:$I,E$1))</f>
        <v/>
      </c>
      <c r="F209" s="19">
        <f>IF(OR($A209="",F$1=""),"",IF(F$1=Lists!$A$2,Products!$K209,0)+SUMIFS('Stock In'!$D:$D,'Stock In'!$B:$B,$A209,'Stock In'!$I:$I,F$1)-SUMIFS('Stock Out'!$D:$D,'Stock Out'!$B:$B,$A209,'Stock Out'!$I:$I,F$1))</f>
        <v/>
      </c>
      <c r="G209" s="19">
        <f>IF(OR($A209="",G$1=""),"",IF(G$1=Lists!$A$2,Products!$K209,0)+SUMIFS('Stock In'!$D:$D,'Stock In'!$B:$B,$A209,'Stock In'!$I:$I,G$1)-SUMIFS('Stock Out'!$D:$D,'Stock Out'!$B:$B,$A209,'Stock Out'!$I:$I,G$1))</f>
        <v/>
      </c>
      <c r="H209" s="19">
        <f>IF($A209="","",SUM(C209:G209))</f>
        <v/>
      </c>
    </row>
    <row r="210">
      <c r="A210">
        <f>IF(Products!A210="","",Products!A210)</f>
        <v/>
      </c>
      <c r="B210">
        <f>IF(Products!B210="","",Products!B210)</f>
        <v/>
      </c>
      <c r="C210" s="19">
        <f>IF(OR($A210="",C$1=""),"",IF(C$1=Lists!$A$2,Products!$K210,0)+SUMIFS('Stock In'!$D:$D,'Stock In'!$B:$B,$A210,'Stock In'!$I:$I,C$1)-SUMIFS('Stock Out'!$D:$D,'Stock Out'!$B:$B,$A210,'Stock Out'!$I:$I,C$1))</f>
        <v/>
      </c>
      <c r="D210" s="19">
        <f>IF(OR($A210="",D$1=""),"",IF(D$1=Lists!$A$2,Products!$K210,0)+SUMIFS('Stock In'!$D:$D,'Stock In'!$B:$B,$A210,'Stock In'!$I:$I,D$1)-SUMIFS('Stock Out'!$D:$D,'Stock Out'!$B:$B,$A210,'Stock Out'!$I:$I,D$1))</f>
        <v/>
      </c>
      <c r="E210" s="19">
        <f>IF(OR($A210="",E$1=""),"",IF(E$1=Lists!$A$2,Products!$K210,0)+SUMIFS('Stock In'!$D:$D,'Stock In'!$B:$B,$A210,'Stock In'!$I:$I,E$1)-SUMIFS('Stock Out'!$D:$D,'Stock Out'!$B:$B,$A210,'Stock Out'!$I:$I,E$1))</f>
        <v/>
      </c>
      <c r="F210" s="19">
        <f>IF(OR($A210="",F$1=""),"",IF(F$1=Lists!$A$2,Products!$K210,0)+SUMIFS('Stock In'!$D:$D,'Stock In'!$B:$B,$A210,'Stock In'!$I:$I,F$1)-SUMIFS('Stock Out'!$D:$D,'Stock Out'!$B:$B,$A210,'Stock Out'!$I:$I,F$1))</f>
        <v/>
      </c>
      <c r="G210" s="19">
        <f>IF(OR($A210="",G$1=""),"",IF(G$1=Lists!$A$2,Products!$K210,0)+SUMIFS('Stock In'!$D:$D,'Stock In'!$B:$B,$A210,'Stock In'!$I:$I,G$1)-SUMIFS('Stock Out'!$D:$D,'Stock Out'!$B:$B,$A210,'Stock Out'!$I:$I,G$1))</f>
        <v/>
      </c>
      <c r="H210" s="19">
        <f>IF($A210="","",SUM(C210:G210))</f>
        <v/>
      </c>
    </row>
    <row r="211">
      <c r="A211">
        <f>IF(Products!A211="","",Products!A211)</f>
        <v/>
      </c>
      <c r="B211">
        <f>IF(Products!B211="","",Products!B211)</f>
        <v/>
      </c>
      <c r="C211" s="19">
        <f>IF(OR($A211="",C$1=""),"",IF(C$1=Lists!$A$2,Products!$K211,0)+SUMIFS('Stock In'!$D:$D,'Stock In'!$B:$B,$A211,'Stock In'!$I:$I,C$1)-SUMIFS('Stock Out'!$D:$D,'Stock Out'!$B:$B,$A211,'Stock Out'!$I:$I,C$1))</f>
        <v/>
      </c>
      <c r="D211" s="19">
        <f>IF(OR($A211="",D$1=""),"",IF(D$1=Lists!$A$2,Products!$K211,0)+SUMIFS('Stock In'!$D:$D,'Stock In'!$B:$B,$A211,'Stock In'!$I:$I,D$1)-SUMIFS('Stock Out'!$D:$D,'Stock Out'!$B:$B,$A211,'Stock Out'!$I:$I,D$1))</f>
        <v/>
      </c>
      <c r="E211" s="19">
        <f>IF(OR($A211="",E$1=""),"",IF(E$1=Lists!$A$2,Products!$K211,0)+SUMIFS('Stock In'!$D:$D,'Stock In'!$B:$B,$A211,'Stock In'!$I:$I,E$1)-SUMIFS('Stock Out'!$D:$D,'Stock Out'!$B:$B,$A211,'Stock Out'!$I:$I,E$1))</f>
        <v/>
      </c>
      <c r="F211" s="19">
        <f>IF(OR($A211="",F$1=""),"",IF(F$1=Lists!$A$2,Products!$K211,0)+SUMIFS('Stock In'!$D:$D,'Stock In'!$B:$B,$A211,'Stock In'!$I:$I,F$1)-SUMIFS('Stock Out'!$D:$D,'Stock Out'!$B:$B,$A211,'Stock Out'!$I:$I,F$1))</f>
        <v/>
      </c>
      <c r="G211" s="19">
        <f>IF(OR($A211="",G$1=""),"",IF(G$1=Lists!$A$2,Products!$K211,0)+SUMIFS('Stock In'!$D:$D,'Stock In'!$B:$B,$A211,'Stock In'!$I:$I,G$1)-SUMIFS('Stock Out'!$D:$D,'Stock Out'!$B:$B,$A211,'Stock Out'!$I:$I,G$1))</f>
        <v/>
      </c>
      <c r="H211" s="19">
        <f>IF($A211="","",SUM(C211:G211))</f>
        <v/>
      </c>
    </row>
    <row r="212">
      <c r="A212">
        <f>IF(Products!A212="","",Products!A212)</f>
        <v/>
      </c>
      <c r="B212">
        <f>IF(Products!B212="","",Products!B212)</f>
        <v/>
      </c>
      <c r="C212" s="19">
        <f>IF(OR($A212="",C$1=""),"",IF(C$1=Lists!$A$2,Products!$K212,0)+SUMIFS('Stock In'!$D:$D,'Stock In'!$B:$B,$A212,'Stock In'!$I:$I,C$1)-SUMIFS('Stock Out'!$D:$D,'Stock Out'!$B:$B,$A212,'Stock Out'!$I:$I,C$1))</f>
        <v/>
      </c>
      <c r="D212" s="19">
        <f>IF(OR($A212="",D$1=""),"",IF(D$1=Lists!$A$2,Products!$K212,0)+SUMIFS('Stock In'!$D:$D,'Stock In'!$B:$B,$A212,'Stock In'!$I:$I,D$1)-SUMIFS('Stock Out'!$D:$D,'Stock Out'!$B:$B,$A212,'Stock Out'!$I:$I,D$1))</f>
        <v/>
      </c>
      <c r="E212" s="19">
        <f>IF(OR($A212="",E$1=""),"",IF(E$1=Lists!$A$2,Products!$K212,0)+SUMIFS('Stock In'!$D:$D,'Stock In'!$B:$B,$A212,'Stock In'!$I:$I,E$1)-SUMIFS('Stock Out'!$D:$D,'Stock Out'!$B:$B,$A212,'Stock Out'!$I:$I,E$1))</f>
        <v/>
      </c>
      <c r="F212" s="19">
        <f>IF(OR($A212="",F$1=""),"",IF(F$1=Lists!$A$2,Products!$K212,0)+SUMIFS('Stock In'!$D:$D,'Stock In'!$B:$B,$A212,'Stock In'!$I:$I,F$1)-SUMIFS('Stock Out'!$D:$D,'Stock Out'!$B:$B,$A212,'Stock Out'!$I:$I,F$1))</f>
        <v/>
      </c>
      <c r="G212" s="19">
        <f>IF(OR($A212="",G$1=""),"",IF(G$1=Lists!$A$2,Products!$K212,0)+SUMIFS('Stock In'!$D:$D,'Stock In'!$B:$B,$A212,'Stock In'!$I:$I,G$1)-SUMIFS('Stock Out'!$D:$D,'Stock Out'!$B:$B,$A212,'Stock Out'!$I:$I,G$1))</f>
        <v/>
      </c>
      <c r="H212" s="19">
        <f>IF($A212="","",SUM(C212:G212))</f>
        <v/>
      </c>
    </row>
    <row r="213">
      <c r="A213">
        <f>IF(Products!A213="","",Products!A213)</f>
        <v/>
      </c>
      <c r="B213">
        <f>IF(Products!B213="","",Products!B213)</f>
        <v/>
      </c>
      <c r="C213" s="19">
        <f>IF(OR($A213="",C$1=""),"",IF(C$1=Lists!$A$2,Products!$K213,0)+SUMIFS('Stock In'!$D:$D,'Stock In'!$B:$B,$A213,'Stock In'!$I:$I,C$1)-SUMIFS('Stock Out'!$D:$D,'Stock Out'!$B:$B,$A213,'Stock Out'!$I:$I,C$1))</f>
        <v/>
      </c>
      <c r="D213" s="19">
        <f>IF(OR($A213="",D$1=""),"",IF(D$1=Lists!$A$2,Products!$K213,0)+SUMIFS('Stock In'!$D:$D,'Stock In'!$B:$B,$A213,'Stock In'!$I:$I,D$1)-SUMIFS('Stock Out'!$D:$D,'Stock Out'!$B:$B,$A213,'Stock Out'!$I:$I,D$1))</f>
        <v/>
      </c>
      <c r="E213" s="19">
        <f>IF(OR($A213="",E$1=""),"",IF(E$1=Lists!$A$2,Products!$K213,0)+SUMIFS('Stock In'!$D:$D,'Stock In'!$B:$B,$A213,'Stock In'!$I:$I,E$1)-SUMIFS('Stock Out'!$D:$D,'Stock Out'!$B:$B,$A213,'Stock Out'!$I:$I,E$1))</f>
        <v/>
      </c>
      <c r="F213" s="19">
        <f>IF(OR($A213="",F$1=""),"",IF(F$1=Lists!$A$2,Products!$K213,0)+SUMIFS('Stock In'!$D:$D,'Stock In'!$B:$B,$A213,'Stock In'!$I:$I,F$1)-SUMIFS('Stock Out'!$D:$D,'Stock Out'!$B:$B,$A213,'Stock Out'!$I:$I,F$1))</f>
        <v/>
      </c>
      <c r="G213" s="19">
        <f>IF(OR($A213="",G$1=""),"",IF(G$1=Lists!$A$2,Products!$K213,0)+SUMIFS('Stock In'!$D:$D,'Stock In'!$B:$B,$A213,'Stock In'!$I:$I,G$1)-SUMIFS('Stock Out'!$D:$D,'Stock Out'!$B:$B,$A213,'Stock Out'!$I:$I,G$1))</f>
        <v/>
      </c>
      <c r="H213" s="19">
        <f>IF($A213="","",SUM(C213:G213))</f>
        <v/>
      </c>
    </row>
    <row r="214">
      <c r="A214">
        <f>IF(Products!A214="","",Products!A214)</f>
        <v/>
      </c>
      <c r="B214">
        <f>IF(Products!B214="","",Products!B214)</f>
        <v/>
      </c>
      <c r="C214" s="19">
        <f>IF(OR($A214="",C$1=""),"",IF(C$1=Lists!$A$2,Products!$K214,0)+SUMIFS('Stock In'!$D:$D,'Stock In'!$B:$B,$A214,'Stock In'!$I:$I,C$1)-SUMIFS('Stock Out'!$D:$D,'Stock Out'!$B:$B,$A214,'Stock Out'!$I:$I,C$1))</f>
        <v/>
      </c>
      <c r="D214" s="19">
        <f>IF(OR($A214="",D$1=""),"",IF(D$1=Lists!$A$2,Products!$K214,0)+SUMIFS('Stock In'!$D:$D,'Stock In'!$B:$B,$A214,'Stock In'!$I:$I,D$1)-SUMIFS('Stock Out'!$D:$D,'Stock Out'!$B:$B,$A214,'Stock Out'!$I:$I,D$1))</f>
        <v/>
      </c>
      <c r="E214" s="19">
        <f>IF(OR($A214="",E$1=""),"",IF(E$1=Lists!$A$2,Products!$K214,0)+SUMIFS('Stock In'!$D:$D,'Stock In'!$B:$B,$A214,'Stock In'!$I:$I,E$1)-SUMIFS('Stock Out'!$D:$D,'Stock Out'!$B:$B,$A214,'Stock Out'!$I:$I,E$1))</f>
        <v/>
      </c>
      <c r="F214" s="19">
        <f>IF(OR($A214="",F$1=""),"",IF(F$1=Lists!$A$2,Products!$K214,0)+SUMIFS('Stock In'!$D:$D,'Stock In'!$B:$B,$A214,'Stock In'!$I:$I,F$1)-SUMIFS('Stock Out'!$D:$D,'Stock Out'!$B:$B,$A214,'Stock Out'!$I:$I,F$1))</f>
        <v/>
      </c>
      <c r="G214" s="19">
        <f>IF(OR($A214="",G$1=""),"",IF(G$1=Lists!$A$2,Products!$K214,0)+SUMIFS('Stock In'!$D:$D,'Stock In'!$B:$B,$A214,'Stock In'!$I:$I,G$1)-SUMIFS('Stock Out'!$D:$D,'Stock Out'!$B:$B,$A214,'Stock Out'!$I:$I,G$1))</f>
        <v/>
      </c>
      <c r="H214" s="19">
        <f>IF($A214="","",SUM(C214:G214))</f>
        <v/>
      </c>
    </row>
    <row r="215">
      <c r="A215">
        <f>IF(Products!A215="","",Products!A215)</f>
        <v/>
      </c>
      <c r="B215">
        <f>IF(Products!B215="","",Products!B215)</f>
        <v/>
      </c>
      <c r="C215" s="19">
        <f>IF(OR($A215="",C$1=""),"",IF(C$1=Lists!$A$2,Products!$K215,0)+SUMIFS('Stock In'!$D:$D,'Stock In'!$B:$B,$A215,'Stock In'!$I:$I,C$1)-SUMIFS('Stock Out'!$D:$D,'Stock Out'!$B:$B,$A215,'Stock Out'!$I:$I,C$1))</f>
        <v/>
      </c>
      <c r="D215" s="19">
        <f>IF(OR($A215="",D$1=""),"",IF(D$1=Lists!$A$2,Products!$K215,0)+SUMIFS('Stock In'!$D:$D,'Stock In'!$B:$B,$A215,'Stock In'!$I:$I,D$1)-SUMIFS('Stock Out'!$D:$D,'Stock Out'!$B:$B,$A215,'Stock Out'!$I:$I,D$1))</f>
        <v/>
      </c>
      <c r="E215" s="19">
        <f>IF(OR($A215="",E$1=""),"",IF(E$1=Lists!$A$2,Products!$K215,0)+SUMIFS('Stock In'!$D:$D,'Stock In'!$B:$B,$A215,'Stock In'!$I:$I,E$1)-SUMIFS('Stock Out'!$D:$D,'Stock Out'!$B:$B,$A215,'Stock Out'!$I:$I,E$1))</f>
        <v/>
      </c>
      <c r="F215" s="19">
        <f>IF(OR($A215="",F$1=""),"",IF(F$1=Lists!$A$2,Products!$K215,0)+SUMIFS('Stock In'!$D:$D,'Stock In'!$B:$B,$A215,'Stock In'!$I:$I,F$1)-SUMIFS('Stock Out'!$D:$D,'Stock Out'!$B:$B,$A215,'Stock Out'!$I:$I,F$1))</f>
        <v/>
      </c>
      <c r="G215" s="19">
        <f>IF(OR($A215="",G$1=""),"",IF(G$1=Lists!$A$2,Products!$K215,0)+SUMIFS('Stock In'!$D:$D,'Stock In'!$B:$B,$A215,'Stock In'!$I:$I,G$1)-SUMIFS('Stock Out'!$D:$D,'Stock Out'!$B:$B,$A215,'Stock Out'!$I:$I,G$1))</f>
        <v/>
      </c>
      <c r="H215" s="19">
        <f>IF($A215="","",SUM(C215:G215))</f>
        <v/>
      </c>
    </row>
    <row r="216">
      <c r="A216">
        <f>IF(Products!A216="","",Products!A216)</f>
        <v/>
      </c>
      <c r="B216">
        <f>IF(Products!B216="","",Products!B216)</f>
        <v/>
      </c>
      <c r="C216" s="19">
        <f>IF(OR($A216="",C$1=""),"",IF(C$1=Lists!$A$2,Products!$K216,0)+SUMIFS('Stock In'!$D:$D,'Stock In'!$B:$B,$A216,'Stock In'!$I:$I,C$1)-SUMIFS('Stock Out'!$D:$D,'Stock Out'!$B:$B,$A216,'Stock Out'!$I:$I,C$1))</f>
        <v/>
      </c>
      <c r="D216" s="19">
        <f>IF(OR($A216="",D$1=""),"",IF(D$1=Lists!$A$2,Products!$K216,0)+SUMIFS('Stock In'!$D:$D,'Stock In'!$B:$B,$A216,'Stock In'!$I:$I,D$1)-SUMIFS('Stock Out'!$D:$D,'Stock Out'!$B:$B,$A216,'Stock Out'!$I:$I,D$1))</f>
        <v/>
      </c>
      <c r="E216" s="19">
        <f>IF(OR($A216="",E$1=""),"",IF(E$1=Lists!$A$2,Products!$K216,0)+SUMIFS('Stock In'!$D:$D,'Stock In'!$B:$B,$A216,'Stock In'!$I:$I,E$1)-SUMIFS('Stock Out'!$D:$D,'Stock Out'!$B:$B,$A216,'Stock Out'!$I:$I,E$1))</f>
        <v/>
      </c>
      <c r="F216" s="19">
        <f>IF(OR($A216="",F$1=""),"",IF(F$1=Lists!$A$2,Products!$K216,0)+SUMIFS('Stock In'!$D:$D,'Stock In'!$B:$B,$A216,'Stock In'!$I:$I,F$1)-SUMIFS('Stock Out'!$D:$D,'Stock Out'!$B:$B,$A216,'Stock Out'!$I:$I,F$1))</f>
        <v/>
      </c>
      <c r="G216" s="19">
        <f>IF(OR($A216="",G$1=""),"",IF(G$1=Lists!$A$2,Products!$K216,0)+SUMIFS('Stock In'!$D:$D,'Stock In'!$B:$B,$A216,'Stock In'!$I:$I,G$1)-SUMIFS('Stock Out'!$D:$D,'Stock Out'!$B:$B,$A216,'Stock Out'!$I:$I,G$1))</f>
        <v/>
      </c>
      <c r="H216" s="19">
        <f>IF($A216="","",SUM(C216:G216))</f>
        <v/>
      </c>
    </row>
    <row r="217">
      <c r="A217">
        <f>IF(Products!A217="","",Products!A217)</f>
        <v/>
      </c>
      <c r="B217">
        <f>IF(Products!B217="","",Products!B217)</f>
        <v/>
      </c>
      <c r="C217" s="19">
        <f>IF(OR($A217="",C$1=""),"",IF(C$1=Lists!$A$2,Products!$K217,0)+SUMIFS('Stock In'!$D:$D,'Stock In'!$B:$B,$A217,'Stock In'!$I:$I,C$1)-SUMIFS('Stock Out'!$D:$D,'Stock Out'!$B:$B,$A217,'Stock Out'!$I:$I,C$1))</f>
        <v/>
      </c>
      <c r="D217" s="19">
        <f>IF(OR($A217="",D$1=""),"",IF(D$1=Lists!$A$2,Products!$K217,0)+SUMIFS('Stock In'!$D:$D,'Stock In'!$B:$B,$A217,'Stock In'!$I:$I,D$1)-SUMIFS('Stock Out'!$D:$D,'Stock Out'!$B:$B,$A217,'Stock Out'!$I:$I,D$1))</f>
        <v/>
      </c>
      <c r="E217" s="19">
        <f>IF(OR($A217="",E$1=""),"",IF(E$1=Lists!$A$2,Products!$K217,0)+SUMIFS('Stock In'!$D:$D,'Stock In'!$B:$B,$A217,'Stock In'!$I:$I,E$1)-SUMIFS('Stock Out'!$D:$D,'Stock Out'!$B:$B,$A217,'Stock Out'!$I:$I,E$1))</f>
        <v/>
      </c>
      <c r="F217" s="19">
        <f>IF(OR($A217="",F$1=""),"",IF(F$1=Lists!$A$2,Products!$K217,0)+SUMIFS('Stock In'!$D:$D,'Stock In'!$B:$B,$A217,'Stock In'!$I:$I,F$1)-SUMIFS('Stock Out'!$D:$D,'Stock Out'!$B:$B,$A217,'Stock Out'!$I:$I,F$1))</f>
        <v/>
      </c>
      <c r="G217" s="19">
        <f>IF(OR($A217="",G$1=""),"",IF(G$1=Lists!$A$2,Products!$K217,0)+SUMIFS('Stock In'!$D:$D,'Stock In'!$B:$B,$A217,'Stock In'!$I:$I,G$1)-SUMIFS('Stock Out'!$D:$D,'Stock Out'!$B:$B,$A217,'Stock Out'!$I:$I,G$1))</f>
        <v/>
      </c>
      <c r="H217" s="19">
        <f>IF($A217="","",SUM(C217:G217))</f>
        <v/>
      </c>
    </row>
    <row r="218">
      <c r="A218">
        <f>IF(Products!A218="","",Products!A218)</f>
        <v/>
      </c>
      <c r="B218">
        <f>IF(Products!B218="","",Products!B218)</f>
        <v/>
      </c>
      <c r="C218" s="19">
        <f>IF(OR($A218="",C$1=""),"",IF(C$1=Lists!$A$2,Products!$K218,0)+SUMIFS('Stock In'!$D:$D,'Stock In'!$B:$B,$A218,'Stock In'!$I:$I,C$1)-SUMIFS('Stock Out'!$D:$D,'Stock Out'!$B:$B,$A218,'Stock Out'!$I:$I,C$1))</f>
        <v/>
      </c>
      <c r="D218" s="19">
        <f>IF(OR($A218="",D$1=""),"",IF(D$1=Lists!$A$2,Products!$K218,0)+SUMIFS('Stock In'!$D:$D,'Stock In'!$B:$B,$A218,'Stock In'!$I:$I,D$1)-SUMIFS('Stock Out'!$D:$D,'Stock Out'!$B:$B,$A218,'Stock Out'!$I:$I,D$1))</f>
        <v/>
      </c>
      <c r="E218" s="19">
        <f>IF(OR($A218="",E$1=""),"",IF(E$1=Lists!$A$2,Products!$K218,0)+SUMIFS('Stock In'!$D:$D,'Stock In'!$B:$B,$A218,'Stock In'!$I:$I,E$1)-SUMIFS('Stock Out'!$D:$D,'Stock Out'!$B:$B,$A218,'Stock Out'!$I:$I,E$1))</f>
        <v/>
      </c>
      <c r="F218" s="19">
        <f>IF(OR($A218="",F$1=""),"",IF(F$1=Lists!$A$2,Products!$K218,0)+SUMIFS('Stock In'!$D:$D,'Stock In'!$B:$B,$A218,'Stock In'!$I:$I,F$1)-SUMIFS('Stock Out'!$D:$D,'Stock Out'!$B:$B,$A218,'Stock Out'!$I:$I,F$1))</f>
        <v/>
      </c>
      <c r="G218" s="19">
        <f>IF(OR($A218="",G$1=""),"",IF(G$1=Lists!$A$2,Products!$K218,0)+SUMIFS('Stock In'!$D:$D,'Stock In'!$B:$B,$A218,'Stock In'!$I:$I,G$1)-SUMIFS('Stock Out'!$D:$D,'Stock Out'!$B:$B,$A218,'Stock Out'!$I:$I,G$1))</f>
        <v/>
      </c>
      <c r="H218" s="19">
        <f>IF($A218="","",SUM(C218:G218))</f>
        <v/>
      </c>
    </row>
    <row r="219">
      <c r="A219">
        <f>IF(Products!A219="","",Products!A219)</f>
        <v/>
      </c>
      <c r="B219">
        <f>IF(Products!B219="","",Products!B219)</f>
        <v/>
      </c>
      <c r="C219" s="19">
        <f>IF(OR($A219="",C$1=""),"",IF(C$1=Lists!$A$2,Products!$K219,0)+SUMIFS('Stock In'!$D:$D,'Stock In'!$B:$B,$A219,'Stock In'!$I:$I,C$1)-SUMIFS('Stock Out'!$D:$D,'Stock Out'!$B:$B,$A219,'Stock Out'!$I:$I,C$1))</f>
        <v/>
      </c>
      <c r="D219" s="19">
        <f>IF(OR($A219="",D$1=""),"",IF(D$1=Lists!$A$2,Products!$K219,0)+SUMIFS('Stock In'!$D:$D,'Stock In'!$B:$B,$A219,'Stock In'!$I:$I,D$1)-SUMIFS('Stock Out'!$D:$D,'Stock Out'!$B:$B,$A219,'Stock Out'!$I:$I,D$1))</f>
        <v/>
      </c>
      <c r="E219" s="19">
        <f>IF(OR($A219="",E$1=""),"",IF(E$1=Lists!$A$2,Products!$K219,0)+SUMIFS('Stock In'!$D:$D,'Stock In'!$B:$B,$A219,'Stock In'!$I:$I,E$1)-SUMIFS('Stock Out'!$D:$D,'Stock Out'!$B:$B,$A219,'Stock Out'!$I:$I,E$1))</f>
        <v/>
      </c>
      <c r="F219" s="19">
        <f>IF(OR($A219="",F$1=""),"",IF(F$1=Lists!$A$2,Products!$K219,0)+SUMIFS('Stock In'!$D:$D,'Stock In'!$B:$B,$A219,'Stock In'!$I:$I,F$1)-SUMIFS('Stock Out'!$D:$D,'Stock Out'!$B:$B,$A219,'Stock Out'!$I:$I,F$1))</f>
        <v/>
      </c>
      <c r="G219" s="19">
        <f>IF(OR($A219="",G$1=""),"",IF(G$1=Lists!$A$2,Products!$K219,0)+SUMIFS('Stock In'!$D:$D,'Stock In'!$B:$B,$A219,'Stock In'!$I:$I,G$1)-SUMIFS('Stock Out'!$D:$D,'Stock Out'!$B:$B,$A219,'Stock Out'!$I:$I,G$1))</f>
        <v/>
      </c>
      <c r="H219" s="19">
        <f>IF($A219="","",SUM(C219:G219))</f>
        <v/>
      </c>
    </row>
    <row r="220">
      <c r="A220">
        <f>IF(Products!A220="","",Products!A220)</f>
        <v/>
      </c>
      <c r="B220">
        <f>IF(Products!B220="","",Products!B220)</f>
        <v/>
      </c>
      <c r="C220" s="19">
        <f>IF(OR($A220="",C$1=""),"",IF(C$1=Lists!$A$2,Products!$K220,0)+SUMIFS('Stock In'!$D:$D,'Stock In'!$B:$B,$A220,'Stock In'!$I:$I,C$1)-SUMIFS('Stock Out'!$D:$D,'Stock Out'!$B:$B,$A220,'Stock Out'!$I:$I,C$1))</f>
        <v/>
      </c>
      <c r="D220" s="19">
        <f>IF(OR($A220="",D$1=""),"",IF(D$1=Lists!$A$2,Products!$K220,0)+SUMIFS('Stock In'!$D:$D,'Stock In'!$B:$B,$A220,'Stock In'!$I:$I,D$1)-SUMIFS('Stock Out'!$D:$D,'Stock Out'!$B:$B,$A220,'Stock Out'!$I:$I,D$1))</f>
        <v/>
      </c>
      <c r="E220" s="19">
        <f>IF(OR($A220="",E$1=""),"",IF(E$1=Lists!$A$2,Products!$K220,0)+SUMIFS('Stock In'!$D:$D,'Stock In'!$B:$B,$A220,'Stock In'!$I:$I,E$1)-SUMIFS('Stock Out'!$D:$D,'Stock Out'!$B:$B,$A220,'Stock Out'!$I:$I,E$1))</f>
        <v/>
      </c>
      <c r="F220" s="19">
        <f>IF(OR($A220="",F$1=""),"",IF(F$1=Lists!$A$2,Products!$K220,0)+SUMIFS('Stock In'!$D:$D,'Stock In'!$B:$B,$A220,'Stock In'!$I:$I,F$1)-SUMIFS('Stock Out'!$D:$D,'Stock Out'!$B:$B,$A220,'Stock Out'!$I:$I,F$1))</f>
        <v/>
      </c>
      <c r="G220" s="19">
        <f>IF(OR($A220="",G$1=""),"",IF(G$1=Lists!$A$2,Products!$K220,0)+SUMIFS('Stock In'!$D:$D,'Stock In'!$B:$B,$A220,'Stock In'!$I:$I,G$1)-SUMIFS('Stock Out'!$D:$D,'Stock Out'!$B:$B,$A220,'Stock Out'!$I:$I,G$1))</f>
        <v/>
      </c>
      <c r="H220" s="19">
        <f>IF($A220="","",SUM(C220:G220))</f>
        <v/>
      </c>
    </row>
    <row r="221">
      <c r="A221">
        <f>IF(Products!A221="","",Products!A221)</f>
        <v/>
      </c>
      <c r="B221">
        <f>IF(Products!B221="","",Products!B221)</f>
        <v/>
      </c>
      <c r="C221" s="19">
        <f>IF(OR($A221="",C$1=""),"",IF(C$1=Lists!$A$2,Products!$K221,0)+SUMIFS('Stock In'!$D:$D,'Stock In'!$B:$B,$A221,'Stock In'!$I:$I,C$1)-SUMIFS('Stock Out'!$D:$D,'Stock Out'!$B:$B,$A221,'Stock Out'!$I:$I,C$1))</f>
        <v/>
      </c>
      <c r="D221" s="19">
        <f>IF(OR($A221="",D$1=""),"",IF(D$1=Lists!$A$2,Products!$K221,0)+SUMIFS('Stock In'!$D:$D,'Stock In'!$B:$B,$A221,'Stock In'!$I:$I,D$1)-SUMIFS('Stock Out'!$D:$D,'Stock Out'!$B:$B,$A221,'Stock Out'!$I:$I,D$1))</f>
        <v/>
      </c>
      <c r="E221" s="19">
        <f>IF(OR($A221="",E$1=""),"",IF(E$1=Lists!$A$2,Products!$K221,0)+SUMIFS('Stock In'!$D:$D,'Stock In'!$B:$B,$A221,'Stock In'!$I:$I,E$1)-SUMIFS('Stock Out'!$D:$D,'Stock Out'!$B:$B,$A221,'Stock Out'!$I:$I,E$1))</f>
        <v/>
      </c>
      <c r="F221" s="19">
        <f>IF(OR($A221="",F$1=""),"",IF(F$1=Lists!$A$2,Products!$K221,0)+SUMIFS('Stock In'!$D:$D,'Stock In'!$B:$B,$A221,'Stock In'!$I:$I,F$1)-SUMIFS('Stock Out'!$D:$D,'Stock Out'!$B:$B,$A221,'Stock Out'!$I:$I,F$1))</f>
        <v/>
      </c>
      <c r="G221" s="19">
        <f>IF(OR($A221="",G$1=""),"",IF(G$1=Lists!$A$2,Products!$K221,0)+SUMIFS('Stock In'!$D:$D,'Stock In'!$B:$B,$A221,'Stock In'!$I:$I,G$1)-SUMIFS('Stock Out'!$D:$D,'Stock Out'!$B:$B,$A221,'Stock Out'!$I:$I,G$1))</f>
        <v/>
      </c>
      <c r="H221" s="19">
        <f>IF($A221="","",SUM(C221:G221))</f>
        <v/>
      </c>
    </row>
    <row r="222">
      <c r="A222">
        <f>IF(Products!A222="","",Products!A222)</f>
        <v/>
      </c>
      <c r="B222">
        <f>IF(Products!B222="","",Products!B222)</f>
        <v/>
      </c>
      <c r="C222" s="19">
        <f>IF(OR($A222="",C$1=""),"",IF(C$1=Lists!$A$2,Products!$K222,0)+SUMIFS('Stock In'!$D:$D,'Stock In'!$B:$B,$A222,'Stock In'!$I:$I,C$1)-SUMIFS('Stock Out'!$D:$D,'Stock Out'!$B:$B,$A222,'Stock Out'!$I:$I,C$1))</f>
        <v/>
      </c>
      <c r="D222" s="19">
        <f>IF(OR($A222="",D$1=""),"",IF(D$1=Lists!$A$2,Products!$K222,0)+SUMIFS('Stock In'!$D:$D,'Stock In'!$B:$B,$A222,'Stock In'!$I:$I,D$1)-SUMIFS('Stock Out'!$D:$D,'Stock Out'!$B:$B,$A222,'Stock Out'!$I:$I,D$1))</f>
        <v/>
      </c>
      <c r="E222" s="19">
        <f>IF(OR($A222="",E$1=""),"",IF(E$1=Lists!$A$2,Products!$K222,0)+SUMIFS('Stock In'!$D:$D,'Stock In'!$B:$B,$A222,'Stock In'!$I:$I,E$1)-SUMIFS('Stock Out'!$D:$D,'Stock Out'!$B:$B,$A222,'Stock Out'!$I:$I,E$1))</f>
        <v/>
      </c>
      <c r="F222" s="19">
        <f>IF(OR($A222="",F$1=""),"",IF(F$1=Lists!$A$2,Products!$K222,0)+SUMIFS('Stock In'!$D:$D,'Stock In'!$B:$B,$A222,'Stock In'!$I:$I,F$1)-SUMIFS('Stock Out'!$D:$D,'Stock Out'!$B:$B,$A222,'Stock Out'!$I:$I,F$1))</f>
        <v/>
      </c>
      <c r="G222" s="19">
        <f>IF(OR($A222="",G$1=""),"",IF(G$1=Lists!$A$2,Products!$K222,0)+SUMIFS('Stock In'!$D:$D,'Stock In'!$B:$B,$A222,'Stock In'!$I:$I,G$1)-SUMIFS('Stock Out'!$D:$D,'Stock Out'!$B:$B,$A222,'Stock Out'!$I:$I,G$1))</f>
        <v/>
      </c>
      <c r="H222" s="19">
        <f>IF($A222="","",SUM(C222:G222))</f>
        <v/>
      </c>
    </row>
    <row r="223">
      <c r="A223">
        <f>IF(Products!A223="","",Products!A223)</f>
        <v/>
      </c>
      <c r="B223">
        <f>IF(Products!B223="","",Products!B223)</f>
        <v/>
      </c>
      <c r="C223" s="19">
        <f>IF(OR($A223="",C$1=""),"",IF(C$1=Lists!$A$2,Products!$K223,0)+SUMIFS('Stock In'!$D:$D,'Stock In'!$B:$B,$A223,'Stock In'!$I:$I,C$1)-SUMIFS('Stock Out'!$D:$D,'Stock Out'!$B:$B,$A223,'Stock Out'!$I:$I,C$1))</f>
        <v/>
      </c>
      <c r="D223" s="19">
        <f>IF(OR($A223="",D$1=""),"",IF(D$1=Lists!$A$2,Products!$K223,0)+SUMIFS('Stock In'!$D:$D,'Stock In'!$B:$B,$A223,'Stock In'!$I:$I,D$1)-SUMIFS('Stock Out'!$D:$D,'Stock Out'!$B:$B,$A223,'Stock Out'!$I:$I,D$1))</f>
        <v/>
      </c>
      <c r="E223" s="19">
        <f>IF(OR($A223="",E$1=""),"",IF(E$1=Lists!$A$2,Products!$K223,0)+SUMIFS('Stock In'!$D:$D,'Stock In'!$B:$B,$A223,'Stock In'!$I:$I,E$1)-SUMIFS('Stock Out'!$D:$D,'Stock Out'!$B:$B,$A223,'Stock Out'!$I:$I,E$1))</f>
        <v/>
      </c>
      <c r="F223" s="19">
        <f>IF(OR($A223="",F$1=""),"",IF(F$1=Lists!$A$2,Products!$K223,0)+SUMIFS('Stock In'!$D:$D,'Stock In'!$B:$B,$A223,'Stock In'!$I:$I,F$1)-SUMIFS('Stock Out'!$D:$D,'Stock Out'!$B:$B,$A223,'Stock Out'!$I:$I,F$1))</f>
        <v/>
      </c>
      <c r="G223" s="19">
        <f>IF(OR($A223="",G$1=""),"",IF(G$1=Lists!$A$2,Products!$K223,0)+SUMIFS('Stock In'!$D:$D,'Stock In'!$B:$B,$A223,'Stock In'!$I:$I,G$1)-SUMIFS('Stock Out'!$D:$D,'Stock Out'!$B:$B,$A223,'Stock Out'!$I:$I,G$1))</f>
        <v/>
      </c>
      <c r="H223" s="19">
        <f>IF($A223="","",SUM(C223:G223))</f>
        <v/>
      </c>
    </row>
    <row r="224">
      <c r="A224">
        <f>IF(Products!A224="","",Products!A224)</f>
        <v/>
      </c>
      <c r="B224">
        <f>IF(Products!B224="","",Products!B224)</f>
        <v/>
      </c>
      <c r="C224" s="19">
        <f>IF(OR($A224="",C$1=""),"",IF(C$1=Lists!$A$2,Products!$K224,0)+SUMIFS('Stock In'!$D:$D,'Stock In'!$B:$B,$A224,'Stock In'!$I:$I,C$1)-SUMIFS('Stock Out'!$D:$D,'Stock Out'!$B:$B,$A224,'Stock Out'!$I:$I,C$1))</f>
        <v/>
      </c>
      <c r="D224" s="19">
        <f>IF(OR($A224="",D$1=""),"",IF(D$1=Lists!$A$2,Products!$K224,0)+SUMIFS('Stock In'!$D:$D,'Stock In'!$B:$B,$A224,'Stock In'!$I:$I,D$1)-SUMIFS('Stock Out'!$D:$D,'Stock Out'!$B:$B,$A224,'Stock Out'!$I:$I,D$1))</f>
        <v/>
      </c>
      <c r="E224" s="19">
        <f>IF(OR($A224="",E$1=""),"",IF(E$1=Lists!$A$2,Products!$K224,0)+SUMIFS('Stock In'!$D:$D,'Stock In'!$B:$B,$A224,'Stock In'!$I:$I,E$1)-SUMIFS('Stock Out'!$D:$D,'Stock Out'!$B:$B,$A224,'Stock Out'!$I:$I,E$1))</f>
        <v/>
      </c>
      <c r="F224" s="19">
        <f>IF(OR($A224="",F$1=""),"",IF(F$1=Lists!$A$2,Products!$K224,0)+SUMIFS('Stock In'!$D:$D,'Stock In'!$B:$B,$A224,'Stock In'!$I:$I,F$1)-SUMIFS('Stock Out'!$D:$D,'Stock Out'!$B:$B,$A224,'Stock Out'!$I:$I,F$1))</f>
        <v/>
      </c>
      <c r="G224" s="19">
        <f>IF(OR($A224="",G$1=""),"",IF(G$1=Lists!$A$2,Products!$K224,0)+SUMIFS('Stock In'!$D:$D,'Stock In'!$B:$B,$A224,'Stock In'!$I:$I,G$1)-SUMIFS('Stock Out'!$D:$D,'Stock Out'!$B:$B,$A224,'Stock Out'!$I:$I,G$1))</f>
        <v/>
      </c>
      <c r="H224" s="19">
        <f>IF($A224="","",SUM(C224:G224))</f>
        <v/>
      </c>
    </row>
    <row r="225">
      <c r="A225">
        <f>IF(Products!A225="","",Products!A225)</f>
        <v/>
      </c>
      <c r="B225">
        <f>IF(Products!B225="","",Products!B225)</f>
        <v/>
      </c>
      <c r="C225" s="19">
        <f>IF(OR($A225="",C$1=""),"",IF(C$1=Lists!$A$2,Products!$K225,0)+SUMIFS('Stock In'!$D:$D,'Stock In'!$B:$B,$A225,'Stock In'!$I:$I,C$1)-SUMIFS('Stock Out'!$D:$D,'Stock Out'!$B:$B,$A225,'Stock Out'!$I:$I,C$1))</f>
        <v/>
      </c>
      <c r="D225" s="19">
        <f>IF(OR($A225="",D$1=""),"",IF(D$1=Lists!$A$2,Products!$K225,0)+SUMIFS('Stock In'!$D:$D,'Stock In'!$B:$B,$A225,'Stock In'!$I:$I,D$1)-SUMIFS('Stock Out'!$D:$D,'Stock Out'!$B:$B,$A225,'Stock Out'!$I:$I,D$1))</f>
        <v/>
      </c>
      <c r="E225" s="19">
        <f>IF(OR($A225="",E$1=""),"",IF(E$1=Lists!$A$2,Products!$K225,0)+SUMIFS('Stock In'!$D:$D,'Stock In'!$B:$B,$A225,'Stock In'!$I:$I,E$1)-SUMIFS('Stock Out'!$D:$D,'Stock Out'!$B:$B,$A225,'Stock Out'!$I:$I,E$1))</f>
        <v/>
      </c>
      <c r="F225" s="19">
        <f>IF(OR($A225="",F$1=""),"",IF(F$1=Lists!$A$2,Products!$K225,0)+SUMIFS('Stock In'!$D:$D,'Stock In'!$B:$B,$A225,'Stock In'!$I:$I,F$1)-SUMIFS('Stock Out'!$D:$D,'Stock Out'!$B:$B,$A225,'Stock Out'!$I:$I,F$1))</f>
        <v/>
      </c>
      <c r="G225" s="19">
        <f>IF(OR($A225="",G$1=""),"",IF(G$1=Lists!$A$2,Products!$K225,0)+SUMIFS('Stock In'!$D:$D,'Stock In'!$B:$B,$A225,'Stock In'!$I:$I,G$1)-SUMIFS('Stock Out'!$D:$D,'Stock Out'!$B:$B,$A225,'Stock Out'!$I:$I,G$1))</f>
        <v/>
      </c>
      <c r="H225" s="19">
        <f>IF($A225="","",SUM(C225:G225))</f>
        <v/>
      </c>
    </row>
    <row r="226">
      <c r="A226">
        <f>IF(Products!A226="","",Products!A226)</f>
        <v/>
      </c>
      <c r="B226">
        <f>IF(Products!B226="","",Products!B226)</f>
        <v/>
      </c>
      <c r="C226" s="19">
        <f>IF(OR($A226="",C$1=""),"",IF(C$1=Lists!$A$2,Products!$K226,0)+SUMIFS('Stock In'!$D:$D,'Stock In'!$B:$B,$A226,'Stock In'!$I:$I,C$1)-SUMIFS('Stock Out'!$D:$D,'Stock Out'!$B:$B,$A226,'Stock Out'!$I:$I,C$1))</f>
        <v/>
      </c>
      <c r="D226" s="19">
        <f>IF(OR($A226="",D$1=""),"",IF(D$1=Lists!$A$2,Products!$K226,0)+SUMIFS('Stock In'!$D:$D,'Stock In'!$B:$B,$A226,'Stock In'!$I:$I,D$1)-SUMIFS('Stock Out'!$D:$D,'Stock Out'!$B:$B,$A226,'Stock Out'!$I:$I,D$1))</f>
        <v/>
      </c>
      <c r="E226" s="19">
        <f>IF(OR($A226="",E$1=""),"",IF(E$1=Lists!$A$2,Products!$K226,0)+SUMIFS('Stock In'!$D:$D,'Stock In'!$B:$B,$A226,'Stock In'!$I:$I,E$1)-SUMIFS('Stock Out'!$D:$D,'Stock Out'!$B:$B,$A226,'Stock Out'!$I:$I,E$1))</f>
        <v/>
      </c>
      <c r="F226" s="19">
        <f>IF(OR($A226="",F$1=""),"",IF(F$1=Lists!$A$2,Products!$K226,0)+SUMIFS('Stock In'!$D:$D,'Stock In'!$B:$B,$A226,'Stock In'!$I:$I,F$1)-SUMIFS('Stock Out'!$D:$D,'Stock Out'!$B:$B,$A226,'Stock Out'!$I:$I,F$1))</f>
        <v/>
      </c>
      <c r="G226" s="19">
        <f>IF(OR($A226="",G$1=""),"",IF(G$1=Lists!$A$2,Products!$K226,0)+SUMIFS('Stock In'!$D:$D,'Stock In'!$B:$B,$A226,'Stock In'!$I:$I,G$1)-SUMIFS('Stock Out'!$D:$D,'Stock Out'!$B:$B,$A226,'Stock Out'!$I:$I,G$1))</f>
        <v/>
      </c>
      <c r="H226" s="19">
        <f>IF($A226="","",SUM(C226:G226))</f>
        <v/>
      </c>
    </row>
    <row r="227">
      <c r="A227">
        <f>IF(Products!A227="","",Products!A227)</f>
        <v/>
      </c>
      <c r="B227">
        <f>IF(Products!B227="","",Products!B227)</f>
        <v/>
      </c>
      <c r="C227" s="19">
        <f>IF(OR($A227="",C$1=""),"",IF(C$1=Lists!$A$2,Products!$K227,0)+SUMIFS('Stock In'!$D:$D,'Stock In'!$B:$B,$A227,'Stock In'!$I:$I,C$1)-SUMIFS('Stock Out'!$D:$D,'Stock Out'!$B:$B,$A227,'Stock Out'!$I:$I,C$1))</f>
        <v/>
      </c>
      <c r="D227" s="19">
        <f>IF(OR($A227="",D$1=""),"",IF(D$1=Lists!$A$2,Products!$K227,0)+SUMIFS('Stock In'!$D:$D,'Stock In'!$B:$B,$A227,'Stock In'!$I:$I,D$1)-SUMIFS('Stock Out'!$D:$D,'Stock Out'!$B:$B,$A227,'Stock Out'!$I:$I,D$1))</f>
        <v/>
      </c>
      <c r="E227" s="19">
        <f>IF(OR($A227="",E$1=""),"",IF(E$1=Lists!$A$2,Products!$K227,0)+SUMIFS('Stock In'!$D:$D,'Stock In'!$B:$B,$A227,'Stock In'!$I:$I,E$1)-SUMIFS('Stock Out'!$D:$D,'Stock Out'!$B:$B,$A227,'Stock Out'!$I:$I,E$1))</f>
        <v/>
      </c>
      <c r="F227" s="19">
        <f>IF(OR($A227="",F$1=""),"",IF(F$1=Lists!$A$2,Products!$K227,0)+SUMIFS('Stock In'!$D:$D,'Stock In'!$B:$B,$A227,'Stock In'!$I:$I,F$1)-SUMIFS('Stock Out'!$D:$D,'Stock Out'!$B:$B,$A227,'Stock Out'!$I:$I,F$1))</f>
        <v/>
      </c>
      <c r="G227" s="19">
        <f>IF(OR($A227="",G$1=""),"",IF(G$1=Lists!$A$2,Products!$K227,0)+SUMIFS('Stock In'!$D:$D,'Stock In'!$B:$B,$A227,'Stock In'!$I:$I,G$1)-SUMIFS('Stock Out'!$D:$D,'Stock Out'!$B:$B,$A227,'Stock Out'!$I:$I,G$1))</f>
        <v/>
      </c>
      <c r="H227" s="19">
        <f>IF($A227="","",SUM(C227:G227))</f>
        <v/>
      </c>
    </row>
    <row r="228">
      <c r="A228">
        <f>IF(Products!A228="","",Products!A228)</f>
        <v/>
      </c>
      <c r="B228">
        <f>IF(Products!B228="","",Products!B228)</f>
        <v/>
      </c>
      <c r="C228" s="19">
        <f>IF(OR($A228="",C$1=""),"",IF(C$1=Lists!$A$2,Products!$K228,0)+SUMIFS('Stock In'!$D:$D,'Stock In'!$B:$B,$A228,'Stock In'!$I:$I,C$1)-SUMIFS('Stock Out'!$D:$D,'Stock Out'!$B:$B,$A228,'Stock Out'!$I:$I,C$1))</f>
        <v/>
      </c>
      <c r="D228" s="19">
        <f>IF(OR($A228="",D$1=""),"",IF(D$1=Lists!$A$2,Products!$K228,0)+SUMIFS('Stock In'!$D:$D,'Stock In'!$B:$B,$A228,'Stock In'!$I:$I,D$1)-SUMIFS('Stock Out'!$D:$D,'Stock Out'!$B:$B,$A228,'Stock Out'!$I:$I,D$1))</f>
        <v/>
      </c>
      <c r="E228" s="19">
        <f>IF(OR($A228="",E$1=""),"",IF(E$1=Lists!$A$2,Products!$K228,0)+SUMIFS('Stock In'!$D:$D,'Stock In'!$B:$B,$A228,'Stock In'!$I:$I,E$1)-SUMIFS('Stock Out'!$D:$D,'Stock Out'!$B:$B,$A228,'Stock Out'!$I:$I,E$1))</f>
        <v/>
      </c>
      <c r="F228" s="19">
        <f>IF(OR($A228="",F$1=""),"",IF(F$1=Lists!$A$2,Products!$K228,0)+SUMIFS('Stock In'!$D:$D,'Stock In'!$B:$B,$A228,'Stock In'!$I:$I,F$1)-SUMIFS('Stock Out'!$D:$D,'Stock Out'!$B:$B,$A228,'Stock Out'!$I:$I,F$1))</f>
        <v/>
      </c>
      <c r="G228" s="19">
        <f>IF(OR($A228="",G$1=""),"",IF(G$1=Lists!$A$2,Products!$K228,0)+SUMIFS('Stock In'!$D:$D,'Stock In'!$B:$B,$A228,'Stock In'!$I:$I,G$1)-SUMIFS('Stock Out'!$D:$D,'Stock Out'!$B:$B,$A228,'Stock Out'!$I:$I,G$1))</f>
        <v/>
      </c>
      <c r="H228" s="19">
        <f>IF($A228="","",SUM(C228:G228))</f>
        <v/>
      </c>
    </row>
    <row r="229">
      <c r="A229">
        <f>IF(Products!A229="","",Products!A229)</f>
        <v/>
      </c>
      <c r="B229">
        <f>IF(Products!B229="","",Products!B229)</f>
        <v/>
      </c>
      <c r="C229" s="19">
        <f>IF(OR($A229="",C$1=""),"",IF(C$1=Lists!$A$2,Products!$K229,0)+SUMIFS('Stock In'!$D:$D,'Stock In'!$B:$B,$A229,'Stock In'!$I:$I,C$1)-SUMIFS('Stock Out'!$D:$D,'Stock Out'!$B:$B,$A229,'Stock Out'!$I:$I,C$1))</f>
        <v/>
      </c>
      <c r="D229" s="19">
        <f>IF(OR($A229="",D$1=""),"",IF(D$1=Lists!$A$2,Products!$K229,0)+SUMIFS('Stock In'!$D:$D,'Stock In'!$B:$B,$A229,'Stock In'!$I:$I,D$1)-SUMIFS('Stock Out'!$D:$D,'Stock Out'!$B:$B,$A229,'Stock Out'!$I:$I,D$1))</f>
        <v/>
      </c>
      <c r="E229" s="19">
        <f>IF(OR($A229="",E$1=""),"",IF(E$1=Lists!$A$2,Products!$K229,0)+SUMIFS('Stock In'!$D:$D,'Stock In'!$B:$B,$A229,'Stock In'!$I:$I,E$1)-SUMIFS('Stock Out'!$D:$D,'Stock Out'!$B:$B,$A229,'Stock Out'!$I:$I,E$1))</f>
        <v/>
      </c>
      <c r="F229" s="19">
        <f>IF(OR($A229="",F$1=""),"",IF(F$1=Lists!$A$2,Products!$K229,0)+SUMIFS('Stock In'!$D:$D,'Stock In'!$B:$B,$A229,'Stock In'!$I:$I,F$1)-SUMIFS('Stock Out'!$D:$D,'Stock Out'!$B:$B,$A229,'Stock Out'!$I:$I,F$1))</f>
        <v/>
      </c>
      <c r="G229" s="19">
        <f>IF(OR($A229="",G$1=""),"",IF(G$1=Lists!$A$2,Products!$K229,0)+SUMIFS('Stock In'!$D:$D,'Stock In'!$B:$B,$A229,'Stock In'!$I:$I,G$1)-SUMIFS('Stock Out'!$D:$D,'Stock Out'!$B:$B,$A229,'Stock Out'!$I:$I,G$1))</f>
        <v/>
      </c>
      <c r="H229" s="19">
        <f>IF($A229="","",SUM(C229:G229))</f>
        <v/>
      </c>
    </row>
    <row r="230">
      <c r="A230">
        <f>IF(Products!A230="","",Products!A230)</f>
        <v/>
      </c>
      <c r="B230">
        <f>IF(Products!B230="","",Products!B230)</f>
        <v/>
      </c>
      <c r="C230" s="19">
        <f>IF(OR($A230="",C$1=""),"",IF(C$1=Lists!$A$2,Products!$K230,0)+SUMIFS('Stock In'!$D:$D,'Stock In'!$B:$B,$A230,'Stock In'!$I:$I,C$1)-SUMIFS('Stock Out'!$D:$D,'Stock Out'!$B:$B,$A230,'Stock Out'!$I:$I,C$1))</f>
        <v/>
      </c>
      <c r="D230" s="19">
        <f>IF(OR($A230="",D$1=""),"",IF(D$1=Lists!$A$2,Products!$K230,0)+SUMIFS('Stock In'!$D:$D,'Stock In'!$B:$B,$A230,'Stock In'!$I:$I,D$1)-SUMIFS('Stock Out'!$D:$D,'Stock Out'!$B:$B,$A230,'Stock Out'!$I:$I,D$1))</f>
        <v/>
      </c>
      <c r="E230" s="19">
        <f>IF(OR($A230="",E$1=""),"",IF(E$1=Lists!$A$2,Products!$K230,0)+SUMIFS('Stock In'!$D:$D,'Stock In'!$B:$B,$A230,'Stock In'!$I:$I,E$1)-SUMIFS('Stock Out'!$D:$D,'Stock Out'!$B:$B,$A230,'Stock Out'!$I:$I,E$1))</f>
        <v/>
      </c>
      <c r="F230" s="19">
        <f>IF(OR($A230="",F$1=""),"",IF(F$1=Lists!$A$2,Products!$K230,0)+SUMIFS('Stock In'!$D:$D,'Stock In'!$B:$B,$A230,'Stock In'!$I:$I,F$1)-SUMIFS('Stock Out'!$D:$D,'Stock Out'!$B:$B,$A230,'Stock Out'!$I:$I,F$1))</f>
        <v/>
      </c>
      <c r="G230" s="19">
        <f>IF(OR($A230="",G$1=""),"",IF(G$1=Lists!$A$2,Products!$K230,0)+SUMIFS('Stock In'!$D:$D,'Stock In'!$B:$B,$A230,'Stock In'!$I:$I,G$1)-SUMIFS('Stock Out'!$D:$D,'Stock Out'!$B:$B,$A230,'Stock Out'!$I:$I,G$1))</f>
        <v/>
      </c>
      <c r="H230" s="19">
        <f>IF($A230="","",SUM(C230:G230))</f>
        <v/>
      </c>
    </row>
    <row r="231">
      <c r="A231">
        <f>IF(Products!A231="","",Products!A231)</f>
        <v/>
      </c>
      <c r="B231">
        <f>IF(Products!B231="","",Products!B231)</f>
        <v/>
      </c>
      <c r="C231" s="19">
        <f>IF(OR($A231="",C$1=""),"",IF(C$1=Lists!$A$2,Products!$K231,0)+SUMIFS('Stock In'!$D:$D,'Stock In'!$B:$B,$A231,'Stock In'!$I:$I,C$1)-SUMIFS('Stock Out'!$D:$D,'Stock Out'!$B:$B,$A231,'Stock Out'!$I:$I,C$1))</f>
        <v/>
      </c>
      <c r="D231" s="19">
        <f>IF(OR($A231="",D$1=""),"",IF(D$1=Lists!$A$2,Products!$K231,0)+SUMIFS('Stock In'!$D:$D,'Stock In'!$B:$B,$A231,'Stock In'!$I:$I,D$1)-SUMIFS('Stock Out'!$D:$D,'Stock Out'!$B:$B,$A231,'Stock Out'!$I:$I,D$1))</f>
        <v/>
      </c>
      <c r="E231" s="19">
        <f>IF(OR($A231="",E$1=""),"",IF(E$1=Lists!$A$2,Products!$K231,0)+SUMIFS('Stock In'!$D:$D,'Stock In'!$B:$B,$A231,'Stock In'!$I:$I,E$1)-SUMIFS('Stock Out'!$D:$D,'Stock Out'!$B:$B,$A231,'Stock Out'!$I:$I,E$1))</f>
        <v/>
      </c>
      <c r="F231" s="19">
        <f>IF(OR($A231="",F$1=""),"",IF(F$1=Lists!$A$2,Products!$K231,0)+SUMIFS('Stock In'!$D:$D,'Stock In'!$B:$B,$A231,'Stock In'!$I:$I,F$1)-SUMIFS('Stock Out'!$D:$D,'Stock Out'!$B:$B,$A231,'Stock Out'!$I:$I,F$1))</f>
        <v/>
      </c>
      <c r="G231" s="19">
        <f>IF(OR($A231="",G$1=""),"",IF(G$1=Lists!$A$2,Products!$K231,0)+SUMIFS('Stock In'!$D:$D,'Stock In'!$B:$B,$A231,'Stock In'!$I:$I,G$1)-SUMIFS('Stock Out'!$D:$D,'Stock Out'!$B:$B,$A231,'Stock Out'!$I:$I,G$1))</f>
        <v/>
      </c>
      <c r="H231" s="19">
        <f>IF($A231="","",SUM(C231:G231))</f>
        <v/>
      </c>
    </row>
    <row r="232">
      <c r="A232">
        <f>IF(Products!A232="","",Products!A232)</f>
        <v/>
      </c>
      <c r="B232">
        <f>IF(Products!B232="","",Products!B232)</f>
        <v/>
      </c>
      <c r="C232" s="19">
        <f>IF(OR($A232="",C$1=""),"",IF(C$1=Lists!$A$2,Products!$K232,0)+SUMIFS('Stock In'!$D:$D,'Stock In'!$B:$B,$A232,'Stock In'!$I:$I,C$1)-SUMIFS('Stock Out'!$D:$D,'Stock Out'!$B:$B,$A232,'Stock Out'!$I:$I,C$1))</f>
        <v/>
      </c>
      <c r="D232" s="19">
        <f>IF(OR($A232="",D$1=""),"",IF(D$1=Lists!$A$2,Products!$K232,0)+SUMIFS('Stock In'!$D:$D,'Stock In'!$B:$B,$A232,'Stock In'!$I:$I,D$1)-SUMIFS('Stock Out'!$D:$D,'Stock Out'!$B:$B,$A232,'Stock Out'!$I:$I,D$1))</f>
        <v/>
      </c>
      <c r="E232" s="19">
        <f>IF(OR($A232="",E$1=""),"",IF(E$1=Lists!$A$2,Products!$K232,0)+SUMIFS('Stock In'!$D:$D,'Stock In'!$B:$B,$A232,'Stock In'!$I:$I,E$1)-SUMIFS('Stock Out'!$D:$D,'Stock Out'!$B:$B,$A232,'Stock Out'!$I:$I,E$1))</f>
        <v/>
      </c>
      <c r="F232" s="19">
        <f>IF(OR($A232="",F$1=""),"",IF(F$1=Lists!$A$2,Products!$K232,0)+SUMIFS('Stock In'!$D:$D,'Stock In'!$B:$B,$A232,'Stock In'!$I:$I,F$1)-SUMIFS('Stock Out'!$D:$D,'Stock Out'!$B:$B,$A232,'Stock Out'!$I:$I,F$1))</f>
        <v/>
      </c>
      <c r="G232" s="19">
        <f>IF(OR($A232="",G$1=""),"",IF(G$1=Lists!$A$2,Products!$K232,0)+SUMIFS('Stock In'!$D:$D,'Stock In'!$B:$B,$A232,'Stock In'!$I:$I,G$1)-SUMIFS('Stock Out'!$D:$D,'Stock Out'!$B:$B,$A232,'Stock Out'!$I:$I,G$1))</f>
        <v/>
      </c>
      <c r="H232" s="19">
        <f>IF($A232="","",SUM(C232:G232))</f>
        <v/>
      </c>
    </row>
    <row r="233">
      <c r="A233">
        <f>IF(Products!A233="","",Products!A233)</f>
        <v/>
      </c>
      <c r="B233">
        <f>IF(Products!B233="","",Products!B233)</f>
        <v/>
      </c>
      <c r="C233" s="19">
        <f>IF(OR($A233="",C$1=""),"",IF(C$1=Lists!$A$2,Products!$K233,0)+SUMIFS('Stock In'!$D:$D,'Stock In'!$B:$B,$A233,'Stock In'!$I:$I,C$1)-SUMIFS('Stock Out'!$D:$D,'Stock Out'!$B:$B,$A233,'Stock Out'!$I:$I,C$1))</f>
        <v/>
      </c>
      <c r="D233" s="19">
        <f>IF(OR($A233="",D$1=""),"",IF(D$1=Lists!$A$2,Products!$K233,0)+SUMIFS('Stock In'!$D:$D,'Stock In'!$B:$B,$A233,'Stock In'!$I:$I,D$1)-SUMIFS('Stock Out'!$D:$D,'Stock Out'!$B:$B,$A233,'Stock Out'!$I:$I,D$1))</f>
        <v/>
      </c>
      <c r="E233" s="19">
        <f>IF(OR($A233="",E$1=""),"",IF(E$1=Lists!$A$2,Products!$K233,0)+SUMIFS('Stock In'!$D:$D,'Stock In'!$B:$B,$A233,'Stock In'!$I:$I,E$1)-SUMIFS('Stock Out'!$D:$D,'Stock Out'!$B:$B,$A233,'Stock Out'!$I:$I,E$1))</f>
        <v/>
      </c>
      <c r="F233" s="19">
        <f>IF(OR($A233="",F$1=""),"",IF(F$1=Lists!$A$2,Products!$K233,0)+SUMIFS('Stock In'!$D:$D,'Stock In'!$B:$B,$A233,'Stock In'!$I:$I,F$1)-SUMIFS('Stock Out'!$D:$D,'Stock Out'!$B:$B,$A233,'Stock Out'!$I:$I,F$1))</f>
        <v/>
      </c>
      <c r="G233" s="19">
        <f>IF(OR($A233="",G$1=""),"",IF(G$1=Lists!$A$2,Products!$K233,0)+SUMIFS('Stock In'!$D:$D,'Stock In'!$B:$B,$A233,'Stock In'!$I:$I,G$1)-SUMIFS('Stock Out'!$D:$D,'Stock Out'!$B:$B,$A233,'Stock Out'!$I:$I,G$1))</f>
        <v/>
      </c>
      <c r="H233" s="19">
        <f>IF($A233="","",SUM(C233:G233))</f>
        <v/>
      </c>
    </row>
    <row r="234">
      <c r="A234">
        <f>IF(Products!A234="","",Products!A234)</f>
        <v/>
      </c>
      <c r="B234">
        <f>IF(Products!B234="","",Products!B234)</f>
        <v/>
      </c>
      <c r="C234" s="19">
        <f>IF(OR($A234="",C$1=""),"",IF(C$1=Lists!$A$2,Products!$K234,0)+SUMIFS('Stock In'!$D:$D,'Stock In'!$B:$B,$A234,'Stock In'!$I:$I,C$1)-SUMIFS('Stock Out'!$D:$D,'Stock Out'!$B:$B,$A234,'Stock Out'!$I:$I,C$1))</f>
        <v/>
      </c>
      <c r="D234" s="19">
        <f>IF(OR($A234="",D$1=""),"",IF(D$1=Lists!$A$2,Products!$K234,0)+SUMIFS('Stock In'!$D:$D,'Stock In'!$B:$B,$A234,'Stock In'!$I:$I,D$1)-SUMIFS('Stock Out'!$D:$D,'Stock Out'!$B:$B,$A234,'Stock Out'!$I:$I,D$1))</f>
        <v/>
      </c>
      <c r="E234" s="19">
        <f>IF(OR($A234="",E$1=""),"",IF(E$1=Lists!$A$2,Products!$K234,0)+SUMIFS('Stock In'!$D:$D,'Stock In'!$B:$B,$A234,'Stock In'!$I:$I,E$1)-SUMIFS('Stock Out'!$D:$D,'Stock Out'!$B:$B,$A234,'Stock Out'!$I:$I,E$1))</f>
        <v/>
      </c>
      <c r="F234" s="19">
        <f>IF(OR($A234="",F$1=""),"",IF(F$1=Lists!$A$2,Products!$K234,0)+SUMIFS('Stock In'!$D:$D,'Stock In'!$B:$B,$A234,'Stock In'!$I:$I,F$1)-SUMIFS('Stock Out'!$D:$D,'Stock Out'!$B:$B,$A234,'Stock Out'!$I:$I,F$1))</f>
        <v/>
      </c>
      <c r="G234" s="19">
        <f>IF(OR($A234="",G$1=""),"",IF(G$1=Lists!$A$2,Products!$K234,0)+SUMIFS('Stock In'!$D:$D,'Stock In'!$B:$B,$A234,'Stock In'!$I:$I,G$1)-SUMIFS('Stock Out'!$D:$D,'Stock Out'!$B:$B,$A234,'Stock Out'!$I:$I,G$1))</f>
        <v/>
      </c>
      <c r="H234" s="19">
        <f>IF($A234="","",SUM(C234:G234))</f>
        <v/>
      </c>
    </row>
    <row r="235">
      <c r="A235">
        <f>IF(Products!A235="","",Products!A235)</f>
        <v/>
      </c>
      <c r="B235">
        <f>IF(Products!B235="","",Products!B235)</f>
        <v/>
      </c>
      <c r="C235" s="19">
        <f>IF(OR($A235="",C$1=""),"",IF(C$1=Lists!$A$2,Products!$K235,0)+SUMIFS('Stock In'!$D:$D,'Stock In'!$B:$B,$A235,'Stock In'!$I:$I,C$1)-SUMIFS('Stock Out'!$D:$D,'Stock Out'!$B:$B,$A235,'Stock Out'!$I:$I,C$1))</f>
        <v/>
      </c>
      <c r="D235" s="19">
        <f>IF(OR($A235="",D$1=""),"",IF(D$1=Lists!$A$2,Products!$K235,0)+SUMIFS('Stock In'!$D:$D,'Stock In'!$B:$B,$A235,'Stock In'!$I:$I,D$1)-SUMIFS('Stock Out'!$D:$D,'Stock Out'!$B:$B,$A235,'Stock Out'!$I:$I,D$1))</f>
        <v/>
      </c>
      <c r="E235" s="19">
        <f>IF(OR($A235="",E$1=""),"",IF(E$1=Lists!$A$2,Products!$K235,0)+SUMIFS('Stock In'!$D:$D,'Stock In'!$B:$B,$A235,'Stock In'!$I:$I,E$1)-SUMIFS('Stock Out'!$D:$D,'Stock Out'!$B:$B,$A235,'Stock Out'!$I:$I,E$1))</f>
        <v/>
      </c>
      <c r="F235" s="19">
        <f>IF(OR($A235="",F$1=""),"",IF(F$1=Lists!$A$2,Products!$K235,0)+SUMIFS('Stock In'!$D:$D,'Stock In'!$B:$B,$A235,'Stock In'!$I:$I,F$1)-SUMIFS('Stock Out'!$D:$D,'Stock Out'!$B:$B,$A235,'Stock Out'!$I:$I,F$1))</f>
        <v/>
      </c>
      <c r="G235" s="19">
        <f>IF(OR($A235="",G$1=""),"",IF(G$1=Lists!$A$2,Products!$K235,0)+SUMIFS('Stock In'!$D:$D,'Stock In'!$B:$B,$A235,'Stock In'!$I:$I,G$1)-SUMIFS('Stock Out'!$D:$D,'Stock Out'!$B:$B,$A235,'Stock Out'!$I:$I,G$1))</f>
        <v/>
      </c>
      <c r="H235" s="19">
        <f>IF($A235="","",SUM(C235:G235))</f>
        <v/>
      </c>
    </row>
    <row r="236">
      <c r="A236">
        <f>IF(Products!A236="","",Products!A236)</f>
        <v/>
      </c>
      <c r="B236">
        <f>IF(Products!B236="","",Products!B236)</f>
        <v/>
      </c>
      <c r="C236" s="19">
        <f>IF(OR($A236="",C$1=""),"",IF(C$1=Lists!$A$2,Products!$K236,0)+SUMIFS('Stock In'!$D:$D,'Stock In'!$B:$B,$A236,'Stock In'!$I:$I,C$1)-SUMIFS('Stock Out'!$D:$D,'Stock Out'!$B:$B,$A236,'Stock Out'!$I:$I,C$1))</f>
        <v/>
      </c>
      <c r="D236" s="19">
        <f>IF(OR($A236="",D$1=""),"",IF(D$1=Lists!$A$2,Products!$K236,0)+SUMIFS('Stock In'!$D:$D,'Stock In'!$B:$B,$A236,'Stock In'!$I:$I,D$1)-SUMIFS('Stock Out'!$D:$D,'Stock Out'!$B:$B,$A236,'Stock Out'!$I:$I,D$1))</f>
        <v/>
      </c>
      <c r="E236" s="19">
        <f>IF(OR($A236="",E$1=""),"",IF(E$1=Lists!$A$2,Products!$K236,0)+SUMIFS('Stock In'!$D:$D,'Stock In'!$B:$B,$A236,'Stock In'!$I:$I,E$1)-SUMIFS('Stock Out'!$D:$D,'Stock Out'!$B:$B,$A236,'Stock Out'!$I:$I,E$1))</f>
        <v/>
      </c>
      <c r="F236" s="19">
        <f>IF(OR($A236="",F$1=""),"",IF(F$1=Lists!$A$2,Products!$K236,0)+SUMIFS('Stock In'!$D:$D,'Stock In'!$B:$B,$A236,'Stock In'!$I:$I,F$1)-SUMIFS('Stock Out'!$D:$D,'Stock Out'!$B:$B,$A236,'Stock Out'!$I:$I,F$1))</f>
        <v/>
      </c>
      <c r="G236" s="19">
        <f>IF(OR($A236="",G$1=""),"",IF(G$1=Lists!$A$2,Products!$K236,0)+SUMIFS('Stock In'!$D:$D,'Stock In'!$B:$B,$A236,'Stock In'!$I:$I,G$1)-SUMIFS('Stock Out'!$D:$D,'Stock Out'!$B:$B,$A236,'Stock Out'!$I:$I,G$1))</f>
        <v/>
      </c>
      <c r="H236" s="19">
        <f>IF($A236="","",SUM(C236:G236))</f>
        <v/>
      </c>
    </row>
    <row r="237">
      <c r="A237">
        <f>IF(Products!A237="","",Products!A237)</f>
        <v/>
      </c>
      <c r="B237">
        <f>IF(Products!B237="","",Products!B237)</f>
        <v/>
      </c>
      <c r="C237" s="19">
        <f>IF(OR($A237="",C$1=""),"",IF(C$1=Lists!$A$2,Products!$K237,0)+SUMIFS('Stock In'!$D:$D,'Stock In'!$B:$B,$A237,'Stock In'!$I:$I,C$1)-SUMIFS('Stock Out'!$D:$D,'Stock Out'!$B:$B,$A237,'Stock Out'!$I:$I,C$1))</f>
        <v/>
      </c>
      <c r="D237" s="19">
        <f>IF(OR($A237="",D$1=""),"",IF(D$1=Lists!$A$2,Products!$K237,0)+SUMIFS('Stock In'!$D:$D,'Stock In'!$B:$B,$A237,'Stock In'!$I:$I,D$1)-SUMIFS('Stock Out'!$D:$D,'Stock Out'!$B:$B,$A237,'Stock Out'!$I:$I,D$1))</f>
        <v/>
      </c>
      <c r="E237" s="19">
        <f>IF(OR($A237="",E$1=""),"",IF(E$1=Lists!$A$2,Products!$K237,0)+SUMIFS('Stock In'!$D:$D,'Stock In'!$B:$B,$A237,'Stock In'!$I:$I,E$1)-SUMIFS('Stock Out'!$D:$D,'Stock Out'!$B:$B,$A237,'Stock Out'!$I:$I,E$1))</f>
        <v/>
      </c>
      <c r="F237" s="19">
        <f>IF(OR($A237="",F$1=""),"",IF(F$1=Lists!$A$2,Products!$K237,0)+SUMIFS('Stock In'!$D:$D,'Stock In'!$B:$B,$A237,'Stock In'!$I:$I,F$1)-SUMIFS('Stock Out'!$D:$D,'Stock Out'!$B:$B,$A237,'Stock Out'!$I:$I,F$1))</f>
        <v/>
      </c>
      <c r="G237" s="19">
        <f>IF(OR($A237="",G$1=""),"",IF(G$1=Lists!$A$2,Products!$K237,0)+SUMIFS('Stock In'!$D:$D,'Stock In'!$B:$B,$A237,'Stock In'!$I:$I,G$1)-SUMIFS('Stock Out'!$D:$D,'Stock Out'!$B:$B,$A237,'Stock Out'!$I:$I,G$1))</f>
        <v/>
      </c>
      <c r="H237" s="19">
        <f>IF($A237="","",SUM(C237:G237))</f>
        <v/>
      </c>
    </row>
    <row r="238">
      <c r="A238">
        <f>IF(Products!A238="","",Products!A238)</f>
        <v/>
      </c>
      <c r="B238">
        <f>IF(Products!B238="","",Products!B238)</f>
        <v/>
      </c>
      <c r="C238" s="19">
        <f>IF(OR($A238="",C$1=""),"",IF(C$1=Lists!$A$2,Products!$K238,0)+SUMIFS('Stock In'!$D:$D,'Stock In'!$B:$B,$A238,'Stock In'!$I:$I,C$1)-SUMIFS('Stock Out'!$D:$D,'Stock Out'!$B:$B,$A238,'Stock Out'!$I:$I,C$1))</f>
        <v/>
      </c>
      <c r="D238" s="19">
        <f>IF(OR($A238="",D$1=""),"",IF(D$1=Lists!$A$2,Products!$K238,0)+SUMIFS('Stock In'!$D:$D,'Stock In'!$B:$B,$A238,'Stock In'!$I:$I,D$1)-SUMIFS('Stock Out'!$D:$D,'Stock Out'!$B:$B,$A238,'Stock Out'!$I:$I,D$1))</f>
        <v/>
      </c>
      <c r="E238" s="19">
        <f>IF(OR($A238="",E$1=""),"",IF(E$1=Lists!$A$2,Products!$K238,0)+SUMIFS('Stock In'!$D:$D,'Stock In'!$B:$B,$A238,'Stock In'!$I:$I,E$1)-SUMIFS('Stock Out'!$D:$D,'Stock Out'!$B:$B,$A238,'Stock Out'!$I:$I,E$1))</f>
        <v/>
      </c>
      <c r="F238" s="19">
        <f>IF(OR($A238="",F$1=""),"",IF(F$1=Lists!$A$2,Products!$K238,0)+SUMIFS('Stock In'!$D:$D,'Stock In'!$B:$B,$A238,'Stock In'!$I:$I,F$1)-SUMIFS('Stock Out'!$D:$D,'Stock Out'!$B:$B,$A238,'Stock Out'!$I:$I,F$1))</f>
        <v/>
      </c>
      <c r="G238" s="19">
        <f>IF(OR($A238="",G$1=""),"",IF(G$1=Lists!$A$2,Products!$K238,0)+SUMIFS('Stock In'!$D:$D,'Stock In'!$B:$B,$A238,'Stock In'!$I:$I,G$1)-SUMIFS('Stock Out'!$D:$D,'Stock Out'!$B:$B,$A238,'Stock Out'!$I:$I,G$1))</f>
        <v/>
      </c>
      <c r="H238" s="19">
        <f>IF($A238="","",SUM(C238:G238))</f>
        <v/>
      </c>
    </row>
    <row r="239">
      <c r="A239">
        <f>IF(Products!A239="","",Products!A239)</f>
        <v/>
      </c>
      <c r="B239">
        <f>IF(Products!B239="","",Products!B239)</f>
        <v/>
      </c>
      <c r="C239" s="19">
        <f>IF(OR($A239="",C$1=""),"",IF(C$1=Lists!$A$2,Products!$K239,0)+SUMIFS('Stock In'!$D:$D,'Stock In'!$B:$B,$A239,'Stock In'!$I:$I,C$1)-SUMIFS('Stock Out'!$D:$D,'Stock Out'!$B:$B,$A239,'Stock Out'!$I:$I,C$1))</f>
        <v/>
      </c>
      <c r="D239" s="19">
        <f>IF(OR($A239="",D$1=""),"",IF(D$1=Lists!$A$2,Products!$K239,0)+SUMIFS('Stock In'!$D:$D,'Stock In'!$B:$B,$A239,'Stock In'!$I:$I,D$1)-SUMIFS('Stock Out'!$D:$D,'Stock Out'!$B:$B,$A239,'Stock Out'!$I:$I,D$1))</f>
        <v/>
      </c>
      <c r="E239" s="19">
        <f>IF(OR($A239="",E$1=""),"",IF(E$1=Lists!$A$2,Products!$K239,0)+SUMIFS('Stock In'!$D:$D,'Stock In'!$B:$B,$A239,'Stock In'!$I:$I,E$1)-SUMIFS('Stock Out'!$D:$D,'Stock Out'!$B:$B,$A239,'Stock Out'!$I:$I,E$1))</f>
        <v/>
      </c>
      <c r="F239" s="19">
        <f>IF(OR($A239="",F$1=""),"",IF(F$1=Lists!$A$2,Products!$K239,0)+SUMIFS('Stock In'!$D:$D,'Stock In'!$B:$B,$A239,'Stock In'!$I:$I,F$1)-SUMIFS('Stock Out'!$D:$D,'Stock Out'!$B:$B,$A239,'Stock Out'!$I:$I,F$1))</f>
        <v/>
      </c>
      <c r="G239" s="19">
        <f>IF(OR($A239="",G$1=""),"",IF(G$1=Lists!$A$2,Products!$K239,0)+SUMIFS('Stock In'!$D:$D,'Stock In'!$B:$B,$A239,'Stock In'!$I:$I,G$1)-SUMIFS('Stock Out'!$D:$D,'Stock Out'!$B:$B,$A239,'Stock Out'!$I:$I,G$1))</f>
        <v/>
      </c>
      <c r="H239" s="19">
        <f>IF($A239="","",SUM(C239:G239))</f>
        <v/>
      </c>
    </row>
    <row r="240">
      <c r="A240">
        <f>IF(Products!A240="","",Products!A240)</f>
        <v/>
      </c>
      <c r="B240">
        <f>IF(Products!B240="","",Products!B240)</f>
        <v/>
      </c>
      <c r="C240" s="19">
        <f>IF(OR($A240="",C$1=""),"",IF(C$1=Lists!$A$2,Products!$K240,0)+SUMIFS('Stock In'!$D:$D,'Stock In'!$B:$B,$A240,'Stock In'!$I:$I,C$1)-SUMIFS('Stock Out'!$D:$D,'Stock Out'!$B:$B,$A240,'Stock Out'!$I:$I,C$1))</f>
        <v/>
      </c>
      <c r="D240" s="19">
        <f>IF(OR($A240="",D$1=""),"",IF(D$1=Lists!$A$2,Products!$K240,0)+SUMIFS('Stock In'!$D:$D,'Stock In'!$B:$B,$A240,'Stock In'!$I:$I,D$1)-SUMIFS('Stock Out'!$D:$D,'Stock Out'!$B:$B,$A240,'Stock Out'!$I:$I,D$1))</f>
        <v/>
      </c>
      <c r="E240" s="19">
        <f>IF(OR($A240="",E$1=""),"",IF(E$1=Lists!$A$2,Products!$K240,0)+SUMIFS('Stock In'!$D:$D,'Stock In'!$B:$B,$A240,'Stock In'!$I:$I,E$1)-SUMIFS('Stock Out'!$D:$D,'Stock Out'!$B:$B,$A240,'Stock Out'!$I:$I,E$1))</f>
        <v/>
      </c>
      <c r="F240" s="19">
        <f>IF(OR($A240="",F$1=""),"",IF(F$1=Lists!$A$2,Products!$K240,0)+SUMIFS('Stock In'!$D:$D,'Stock In'!$B:$B,$A240,'Stock In'!$I:$I,F$1)-SUMIFS('Stock Out'!$D:$D,'Stock Out'!$B:$B,$A240,'Stock Out'!$I:$I,F$1))</f>
        <v/>
      </c>
      <c r="G240" s="19">
        <f>IF(OR($A240="",G$1=""),"",IF(G$1=Lists!$A$2,Products!$K240,0)+SUMIFS('Stock In'!$D:$D,'Stock In'!$B:$B,$A240,'Stock In'!$I:$I,G$1)-SUMIFS('Stock Out'!$D:$D,'Stock Out'!$B:$B,$A240,'Stock Out'!$I:$I,G$1))</f>
        <v/>
      </c>
      <c r="H240" s="19">
        <f>IF($A240="","",SUM(C240:G240))</f>
        <v/>
      </c>
    </row>
    <row r="241">
      <c r="A241">
        <f>IF(Products!A241="","",Products!A241)</f>
        <v/>
      </c>
      <c r="B241">
        <f>IF(Products!B241="","",Products!B241)</f>
        <v/>
      </c>
      <c r="C241" s="19">
        <f>IF(OR($A241="",C$1=""),"",IF(C$1=Lists!$A$2,Products!$K241,0)+SUMIFS('Stock In'!$D:$D,'Stock In'!$B:$B,$A241,'Stock In'!$I:$I,C$1)-SUMIFS('Stock Out'!$D:$D,'Stock Out'!$B:$B,$A241,'Stock Out'!$I:$I,C$1))</f>
        <v/>
      </c>
      <c r="D241" s="19">
        <f>IF(OR($A241="",D$1=""),"",IF(D$1=Lists!$A$2,Products!$K241,0)+SUMIFS('Stock In'!$D:$D,'Stock In'!$B:$B,$A241,'Stock In'!$I:$I,D$1)-SUMIFS('Stock Out'!$D:$D,'Stock Out'!$B:$B,$A241,'Stock Out'!$I:$I,D$1))</f>
        <v/>
      </c>
      <c r="E241" s="19">
        <f>IF(OR($A241="",E$1=""),"",IF(E$1=Lists!$A$2,Products!$K241,0)+SUMIFS('Stock In'!$D:$D,'Stock In'!$B:$B,$A241,'Stock In'!$I:$I,E$1)-SUMIFS('Stock Out'!$D:$D,'Stock Out'!$B:$B,$A241,'Stock Out'!$I:$I,E$1))</f>
        <v/>
      </c>
      <c r="F241" s="19">
        <f>IF(OR($A241="",F$1=""),"",IF(F$1=Lists!$A$2,Products!$K241,0)+SUMIFS('Stock In'!$D:$D,'Stock In'!$B:$B,$A241,'Stock In'!$I:$I,F$1)-SUMIFS('Stock Out'!$D:$D,'Stock Out'!$B:$B,$A241,'Stock Out'!$I:$I,F$1))</f>
        <v/>
      </c>
      <c r="G241" s="19">
        <f>IF(OR($A241="",G$1=""),"",IF(G$1=Lists!$A$2,Products!$K241,0)+SUMIFS('Stock In'!$D:$D,'Stock In'!$B:$B,$A241,'Stock In'!$I:$I,G$1)-SUMIFS('Stock Out'!$D:$D,'Stock Out'!$B:$B,$A241,'Stock Out'!$I:$I,G$1))</f>
        <v/>
      </c>
      <c r="H241" s="19">
        <f>IF($A241="","",SUM(C241:G241))</f>
        <v/>
      </c>
    </row>
    <row r="242">
      <c r="A242">
        <f>IF(Products!A242="","",Products!A242)</f>
        <v/>
      </c>
      <c r="B242">
        <f>IF(Products!B242="","",Products!B242)</f>
        <v/>
      </c>
      <c r="C242" s="19">
        <f>IF(OR($A242="",C$1=""),"",IF(C$1=Lists!$A$2,Products!$K242,0)+SUMIFS('Stock In'!$D:$D,'Stock In'!$B:$B,$A242,'Stock In'!$I:$I,C$1)-SUMIFS('Stock Out'!$D:$D,'Stock Out'!$B:$B,$A242,'Stock Out'!$I:$I,C$1))</f>
        <v/>
      </c>
      <c r="D242" s="19">
        <f>IF(OR($A242="",D$1=""),"",IF(D$1=Lists!$A$2,Products!$K242,0)+SUMIFS('Stock In'!$D:$D,'Stock In'!$B:$B,$A242,'Stock In'!$I:$I,D$1)-SUMIFS('Stock Out'!$D:$D,'Stock Out'!$B:$B,$A242,'Stock Out'!$I:$I,D$1))</f>
        <v/>
      </c>
      <c r="E242" s="19">
        <f>IF(OR($A242="",E$1=""),"",IF(E$1=Lists!$A$2,Products!$K242,0)+SUMIFS('Stock In'!$D:$D,'Stock In'!$B:$B,$A242,'Stock In'!$I:$I,E$1)-SUMIFS('Stock Out'!$D:$D,'Stock Out'!$B:$B,$A242,'Stock Out'!$I:$I,E$1))</f>
        <v/>
      </c>
      <c r="F242" s="19">
        <f>IF(OR($A242="",F$1=""),"",IF(F$1=Lists!$A$2,Products!$K242,0)+SUMIFS('Stock In'!$D:$D,'Stock In'!$B:$B,$A242,'Stock In'!$I:$I,F$1)-SUMIFS('Stock Out'!$D:$D,'Stock Out'!$B:$B,$A242,'Stock Out'!$I:$I,F$1))</f>
        <v/>
      </c>
      <c r="G242" s="19">
        <f>IF(OR($A242="",G$1=""),"",IF(G$1=Lists!$A$2,Products!$K242,0)+SUMIFS('Stock In'!$D:$D,'Stock In'!$B:$B,$A242,'Stock In'!$I:$I,G$1)-SUMIFS('Stock Out'!$D:$D,'Stock Out'!$B:$B,$A242,'Stock Out'!$I:$I,G$1))</f>
        <v/>
      </c>
      <c r="H242" s="19">
        <f>IF($A242="","",SUM(C242:G242))</f>
        <v/>
      </c>
    </row>
    <row r="243">
      <c r="A243">
        <f>IF(Products!A243="","",Products!A243)</f>
        <v/>
      </c>
      <c r="B243">
        <f>IF(Products!B243="","",Products!B243)</f>
        <v/>
      </c>
      <c r="C243" s="19">
        <f>IF(OR($A243="",C$1=""),"",IF(C$1=Lists!$A$2,Products!$K243,0)+SUMIFS('Stock In'!$D:$D,'Stock In'!$B:$B,$A243,'Stock In'!$I:$I,C$1)-SUMIFS('Stock Out'!$D:$D,'Stock Out'!$B:$B,$A243,'Stock Out'!$I:$I,C$1))</f>
        <v/>
      </c>
      <c r="D243" s="19">
        <f>IF(OR($A243="",D$1=""),"",IF(D$1=Lists!$A$2,Products!$K243,0)+SUMIFS('Stock In'!$D:$D,'Stock In'!$B:$B,$A243,'Stock In'!$I:$I,D$1)-SUMIFS('Stock Out'!$D:$D,'Stock Out'!$B:$B,$A243,'Stock Out'!$I:$I,D$1))</f>
        <v/>
      </c>
      <c r="E243" s="19">
        <f>IF(OR($A243="",E$1=""),"",IF(E$1=Lists!$A$2,Products!$K243,0)+SUMIFS('Stock In'!$D:$D,'Stock In'!$B:$B,$A243,'Stock In'!$I:$I,E$1)-SUMIFS('Stock Out'!$D:$D,'Stock Out'!$B:$B,$A243,'Stock Out'!$I:$I,E$1))</f>
        <v/>
      </c>
      <c r="F243" s="19">
        <f>IF(OR($A243="",F$1=""),"",IF(F$1=Lists!$A$2,Products!$K243,0)+SUMIFS('Stock In'!$D:$D,'Stock In'!$B:$B,$A243,'Stock In'!$I:$I,F$1)-SUMIFS('Stock Out'!$D:$D,'Stock Out'!$B:$B,$A243,'Stock Out'!$I:$I,F$1))</f>
        <v/>
      </c>
      <c r="G243" s="19">
        <f>IF(OR($A243="",G$1=""),"",IF(G$1=Lists!$A$2,Products!$K243,0)+SUMIFS('Stock In'!$D:$D,'Stock In'!$B:$B,$A243,'Stock In'!$I:$I,G$1)-SUMIFS('Stock Out'!$D:$D,'Stock Out'!$B:$B,$A243,'Stock Out'!$I:$I,G$1))</f>
        <v/>
      </c>
      <c r="H243" s="19">
        <f>IF($A243="","",SUM(C243:G243))</f>
        <v/>
      </c>
    </row>
    <row r="244">
      <c r="A244">
        <f>IF(Products!A244="","",Products!A244)</f>
        <v/>
      </c>
      <c r="B244">
        <f>IF(Products!B244="","",Products!B244)</f>
        <v/>
      </c>
      <c r="C244" s="19">
        <f>IF(OR($A244="",C$1=""),"",IF(C$1=Lists!$A$2,Products!$K244,0)+SUMIFS('Stock In'!$D:$D,'Stock In'!$B:$B,$A244,'Stock In'!$I:$I,C$1)-SUMIFS('Stock Out'!$D:$D,'Stock Out'!$B:$B,$A244,'Stock Out'!$I:$I,C$1))</f>
        <v/>
      </c>
      <c r="D244" s="19">
        <f>IF(OR($A244="",D$1=""),"",IF(D$1=Lists!$A$2,Products!$K244,0)+SUMIFS('Stock In'!$D:$D,'Stock In'!$B:$B,$A244,'Stock In'!$I:$I,D$1)-SUMIFS('Stock Out'!$D:$D,'Stock Out'!$B:$B,$A244,'Stock Out'!$I:$I,D$1))</f>
        <v/>
      </c>
      <c r="E244" s="19">
        <f>IF(OR($A244="",E$1=""),"",IF(E$1=Lists!$A$2,Products!$K244,0)+SUMIFS('Stock In'!$D:$D,'Stock In'!$B:$B,$A244,'Stock In'!$I:$I,E$1)-SUMIFS('Stock Out'!$D:$D,'Stock Out'!$B:$B,$A244,'Stock Out'!$I:$I,E$1))</f>
        <v/>
      </c>
      <c r="F244" s="19">
        <f>IF(OR($A244="",F$1=""),"",IF(F$1=Lists!$A$2,Products!$K244,0)+SUMIFS('Stock In'!$D:$D,'Stock In'!$B:$B,$A244,'Stock In'!$I:$I,F$1)-SUMIFS('Stock Out'!$D:$D,'Stock Out'!$B:$B,$A244,'Stock Out'!$I:$I,F$1))</f>
        <v/>
      </c>
      <c r="G244" s="19">
        <f>IF(OR($A244="",G$1=""),"",IF(G$1=Lists!$A$2,Products!$K244,0)+SUMIFS('Stock In'!$D:$D,'Stock In'!$B:$B,$A244,'Stock In'!$I:$I,G$1)-SUMIFS('Stock Out'!$D:$D,'Stock Out'!$B:$B,$A244,'Stock Out'!$I:$I,G$1))</f>
        <v/>
      </c>
      <c r="H244" s="19">
        <f>IF($A244="","",SUM(C244:G244))</f>
        <v/>
      </c>
    </row>
    <row r="245">
      <c r="A245">
        <f>IF(Products!A245="","",Products!A245)</f>
        <v/>
      </c>
      <c r="B245">
        <f>IF(Products!B245="","",Products!B245)</f>
        <v/>
      </c>
      <c r="C245" s="19">
        <f>IF(OR($A245="",C$1=""),"",IF(C$1=Lists!$A$2,Products!$K245,0)+SUMIFS('Stock In'!$D:$D,'Stock In'!$B:$B,$A245,'Stock In'!$I:$I,C$1)-SUMIFS('Stock Out'!$D:$D,'Stock Out'!$B:$B,$A245,'Stock Out'!$I:$I,C$1))</f>
        <v/>
      </c>
      <c r="D245" s="19">
        <f>IF(OR($A245="",D$1=""),"",IF(D$1=Lists!$A$2,Products!$K245,0)+SUMIFS('Stock In'!$D:$D,'Stock In'!$B:$B,$A245,'Stock In'!$I:$I,D$1)-SUMIFS('Stock Out'!$D:$D,'Stock Out'!$B:$B,$A245,'Stock Out'!$I:$I,D$1))</f>
        <v/>
      </c>
      <c r="E245" s="19">
        <f>IF(OR($A245="",E$1=""),"",IF(E$1=Lists!$A$2,Products!$K245,0)+SUMIFS('Stock In'!$D:$D,'Stock In'!$B:$B,$A245,'Stock In'!$I:$I,E$1)-SUMIFS('Stock Out'!$D:$D,'Stock Out'!$B:$B,$A245,'Stock Out'!$I:$I,E$1))</f>
        <v/>
      </c>
      <c r="F245" s="19">
        <f>IF(OR($A245="",F$1=""),"",IF(F$1=Lists!$A$2,Products!$K245,0)+SUMIFS('Stock In'!$D:$D,'Stock In'!$B:$B,$A245,'Stock In'!$I:$I,F$1)-SUMIFS('Stock Out'!$D:$D,'Stock Out'!$B:$B,$A245,'Stock Out'!$I:$I,F$1))</f>
        <v/>
      </c>
      <c r="G245" s="19">
        <f>IF(OR($A245="",G$1=""),"",IF(G$1=Lists!$A$2,Products!$K245,0)+SUMIFS('Stock In'!$D:$D,'Stock In'!$B:$B,$A245,'Stock In'!$I:$I,G$1)-SUMIFS('Stock Out'!$D:$D,'Stock Out'!$B:$B,$A245,'Stock Out'!$I:$I,G$1))</f>
        <v/>
      </c>
      <c r="H245" s="19">
        <f>IF($A245="","",SUM(C245:G245))</f>
        <v/>
      </c>
    </row>
    <row r="246">
      <c r="A246">
        <f>IF(Products!A246="","",Products!A246)</f>
        <v/>
      </c>
      <c r="B246">
        <f>IF(Products!B246="","",Products!B246)</f>
        <v/>
      </c>
      <c r="C246" s="19">
        <f>IF(OR($A246="",C$1=""),"",IF(C$1=Lists!$A$2,Products!$K246,0)+SUMIFS('Stock In'!$D:$D,'Stock In'!$B:$B,$A246,'Stock In'!$I:$I,C$1)-SUMIFS('Stock Out'!$D:$D,'Stock Out'!$B:$B,$A246,'Stock Out'!$I:$I,C$1))</f>
        <v/>
      </c>
      <c r="D246" s="19">
        <f>IF(OR($A246="",D$1=""),"",IF(D$1=Lists!$A$2,Products!$K246,0)+SUMIFS('Stock In'!$D:$D,'Stock In'!$B:$B,$A246,'Stock In'!$I:$I,D$1)-SUMIFS('Stock Out'!$D:$D,'Stock Out'!$B:$B,$A246,'Stock Out'!$I:$I,D$1))</f>
        <v/>
      </c>
      <c r="E246" s="19">
        <f>IF(OR($A246="",E$1=""),"",IF(E$1=Lists!$A$2,Products!$K246,0)+SUMIFS('Stock In'!$D:$D,'Stock In'!$B:$B,$A246,'Stock In'!$I:$I,E$1)-SUMIFS('Stock Out'!$D:$D,'Stock Out'!$B:$B,$A246,'Stock Out'!$I:$I,E$1))</f>
        <v/>
      </c>
      <c r="F246" s="19">
        <f>IF(OR($A246="",F$1=""),"",IF(F$1=Lists!$A$2,Products!$K246,0)+SUMIFS('Stock In'!$D:$D,'Stock In'!$B:$B,$A246,'Stock In'!$I:$I,F$1)-SUMIFS('Stock Out'!$D:$D,'Stock Out'!$B:$B,$A246,'Stock Out'!$I:$I,F$1))</f>
        <v/>
      </c>
      <c r="G246" s="19">
        <f>IF(OR($A246="",G$1=""),"",IF(G$1=Lists!$A$2,Products!$K246,0)+SUMIFS('Stock In'!$D:$D,'Stock In'!$B:$B,$A246,'Stock In'!$I:$I,G$1)-SUMIFS('Stock Out'!$D:$D,'Stock Out'!$B:$B,$A246,'Stock Out'!$I:$I,G$1))</f>
        <v/>
      </c>
      <c r="H246" s="19">
        <f>IF($A246="","",SUM(C246:G246))</f>
        <v/>
      </c>
    </row>
    <row r="247">
      <c r="A247">
        <f>IF(Products!A247="","",Products!A247)</f>
        <v/>
      </c>
      <c r="B247">
        <f>IF(Products!B247="","",Products!B247)</f>
        <v/>
      </c>
      <c r="C247" s="19">
        <f>IF(OR($A247="",C$1=""),"",IF(C$1=Lists!$A$2,Products!$K247,0)+SUMIFS('Stock In'!$D:$D,'Stock In'!$B:$B,$A247,'Stock In'!$I:$I,C$1)-SUMIFS('Stock Out'!$D:$D,'Stock Out'!$B:$B,$A247,'Stock Out'!$I:$I,C$1))</f>
        <v/>
      </c>
      <c r="D247" s="19">
        <f>IF(OR($A247="",D$1=""),"",IF(D$1=Lists!$A$2,Products!$K247,0)+SUMIFS('Stock In'!$D:$D,'Stock In'!$B:$B,$A247,'Stock In'!$I:$I,D$1)-SUMIFS('Stock Out'!$D:$D,'Stock Out'!$B:$B,$A247,'Stock Out'!$I:$I,D$1))</f>
        <v/>
      </c>
      <c r="E247" s="19">
        <f>IF(OR($A247="",E$1=""),"",IF(E$1=Lists!$A$2,Products!$K247,0)+SUMIFS('Stock In'!$D:$D,'Stock In'!$B:$B,$A247,'Stock In'!$I:$I,E$1)-SUMIFS('Stock Out'!$D:$D,'Stock Out'!$B:$B,$A247,'Stock Out'!$I:$I,E$1))</f>
        <v/>
      </c>
      <c r="F247" s="19">
        <f>IF(OR($A247="",F$1=""),"",IF(F$1=Lists!$A$2,Products!$K247,0)+SUMIFS('Stock In'!$D:$D,'Stock In'!$B:$B,$A247,'Stock In'!$I:$I,F$1)-SUMIFS('Stock Out'!$D:$D,'Stock Out'!$B:$B,$A247,'Stock Out'!$I:$I,F$1))</f>
        <v/>
      </c>
      <c r="G247" s="19">
        <f>IF(OR($A247="",G$1=""),"",IF(G$1=Lists!$A$2,Products!$K247,0)+SUMIFS('Stock In'!$D:$D,'Stock In'!$B:$B,$A247,'Stock In'!$I:$I,G$1)-SUMIFS('Stock Out'!$D:$D,'Stock Out'!$B:$B,$A247,'Stock Out'!$I:$I,G$1))</f>
        <v/>
      </c>
      <c r="H247" s="19">
        <f>IF($A247="","",SUM(C247:G247))</f>
        <v/>
      </c>
    </row>
    <row r="248">
      <c r="A248">
        <f>IF(Products!A248="","",Products!A248)</f>
        <v/>
      </c>
      <c r="B248">
        <f>IF(Products!B248="","",Products!B248)</f>
        <v/>
      </c>
      <c r="C248" s="19">
        <f>IF(OR($A248="",C$1=""),"",IF(C$1=Lists!$A$2,Products!$K248,0)+SUMIFS('Stock In'!$D:$D,'Stock In'!$B:$B,$A248,'Stock In'!$I:$I,C$1)-SUMIFS('Stock Out'!$D:$D,'Stock Out'!$B:$B,$A248,'Stock Out'!$I:$I,C$1))</f>
        <v/>
      </c>
      <c r="D248" s="19">
        <f>IF(OR($A248="",D$1=""),"",IF(D$1=Lists!$A$2,Products!$K248,0)+SUMIFS('Stock In'!$D:$D,'Stock In'!$B:$B,$A248,'Stock In'!$I:$I,D$1)-SUMIFS('Stock Out'!$D:$D,'Stock Out'!$B:$B,$A248,'Stock Out'!$I:$I,D$1))</f>
        <v/>
      </c>
      <c r="E248" s="19">
        <f>IF(OR($A248="",E$1=""),"",IF(E$1=Lists!$A$2,Products!$K248,0)+SUMIFS('Stock In'!$D:$D,'Stock In'!$B:$B,$A248,'Stock In'!$I:$I,E$1)-SUMIFS('Stock Out'!$D:$D,'Stock Out'!$B:$B,$A248,'Stock Out'!$I:$I,E$1))</f>
        <v/>
      </c>
      <c r="F248" s="19">
        <f>IF(OR($A248="",F$1=""),"",IF(F$1=Lists!$A$2,Products!$K248,0)+SUMIFS('Stock In'!$D:$D,'Stock In'!$B:$B,$A248,'Stock In'!$I:$I,F$1)-SUMIFS('Stock Out'!$D:$D,'Stock Out'!$B:$B,$A248,'Stock Out'!$I:$I,F$1))</f>
        <v/>
      </c>
      <c r="G248" s="19">
        <f>IF(OR($A248="",G$1=""),"",IF(G$1=Lists!$A$2,Products!$K248,0)+SUMIFS('Stock In'!$D:$D,'Stock In'!$B:$B,$A248,'Stock In'!$I:$I,G$1)-SUMIFS('Stock Out'!$D:$D,'Stock Out'!$B:$B,$A248,'Stock Out'!$I:$I,G$1))</f>
        <v/>
      </c>
      <c r="H248" s="19">
        <f>IF($A248="","",SUM(C248:G248))</f>
        <v/>
      </c>
    </row>
    <row r="249">
      <c r="A249">
        <f>IF(Products!A249="","",Products!A249)</f>
        <v/>
      </c>
      <c r="B249">
        <f>IF(Products!B249="","",Products!B249)</f>
        <v/>
      </c>
      <c r="C249" s="19">
        <f>IF(OR($A249="",C$1=""),"",IF(C$1=Lists!$A$2,Products!$K249,0)+SUMIFS('Stock In'!$D:$D,'Stock In'!$B:$B,$A249,'Stock In'!$I:$I,C$1)-SUMIFS('Stock Out'!$D:$D,'Stock Out'!$B:$B,$A249,'Stock Out'!$I:$I,C$1))</f>
        <v/>
      </c>
      <c r="D249" s="19">
        <f>IF(OR($A249="",D$1=""),"",IF(D$1=Lists!$A$2,Products!$K249,0)+SUMIFS('Stock In'!$D:$D,'Stock In'!$B:$B,$A249,'Stock In'!$I:$I,D$1)-SUMIFS('Stock Out'!$D:$D,'Stock Out'!$B:$B,$A249,'Stock Out'!$I:$I,D$1))</f>
        <v/>
      </c>
      <c r="E249" s="19">
        <f>IF(OR($A249="",E$1=""),"",IF(E$1=Lists!$A$2,Products!$K249,0)+SUMIFS('Stock In'!$D:$D,'Stock In'!$B:$B,$A249,'Stock In'!$I:$I,E$1)-SUMIFS('Stock Out'!$D:$D,'Stock Out'!$B:$B,$A249,'Stock Out'!$I:$I,E$1))</f>
        <v/>
      </c>
      <c r="F249" s="19">
        <f>IF(OR($A249="",F$1=""),"",IF(F$1=Lists!$A$2,Products!$K249,0)+SUMIFS('Stock In'!$D:$D,'Stock In'!$B:$B,$A249,'Stock In'!$I:$I,F$1)-SUMIFS('Stock Out'!$D:$D,'Stock Out'!$B:$B,$A249,'Stock Out'!$I:$I,F$1))</f>
        <v/>
      </c>
      <c r="G249" s="19">
        <f>IF(OR($A249="",G$1=""),"",IF(G$1=Lists!$A$2,Products!$K249,0)+SUMIFS('Stock In'!$D:$D,'Stock In'!$B:$B,$A249,'Stock In'!$I:$I,G$1)-SUMIFS('Stock Out'!$D:$D,'Stock Out'!$B:$B,$A249,'Stock Out'!$I:$I,G$1))</f>
        <v/>
      </c>
      <c r="H249" s="19">
        <f>IF($A249="","",SUM(C249:G249))</f>
        <v/>
      </c>
    </row>
    <row r="250">
      <c r="A250">
        <f>IF(Products!A250="","",Products!A250)</f>
        <v/>
      </c>
      <c r="B250">
        <f>IF(Products!B250="","",Products!B250)</f>
        <v/>
      </c>
      <c r="C250" s="19">
        <f>IF(OR($A250="",C$1=""),"",IF(C$1=Lists!$A$2,Products!$K250,0)+SUMIFS('Stock In'!$D:$D,'Stock In'!$B:$B,$A250,'Stock In'!$I:$I,C$1)-SUMIFS('Stock Out'!$D:$D,'Stock Out'!$B:$B,$A250,'Stock Out'!$I:$I,C$1))</f>
        <v/>
      </c>
      <c r="D250" s="19">
        <f>IF(OR($A250="",D$1=""),"",IF(D$1=Lists!$A$2,Products!$K250,0)+SUMIFS('Stock In'!$D:$D,'Stock In'!$B:$B,$A250,'Stock In'!$I:$I,D$1)-SUMIFS('Stock Out'!$D:$D,'Stock Out'!$B:$B,$A250,'Stock Out'!$I:$I,D$1))</f>
        <v/>
      </c>
      <c r="E250" s="19">
        <f>IF(OR($A250="",E$1=""),"",IF(E$1=Lists!$A$2,Products!$K250,0)+SUMIFS('Stock In'!$D:$D,'Stock In'!$B:$B,$A250,'Stock In'!$I:$I,E$1)-SUMIFS('Stock Out'!$D:$D,'Stock Out'!$B:$B,$A250,'Stock Out'!$I:$I,E$1))</f>
        <v/>
      </c>
      <c r="F250" s="19">
        <f>IF(OR($A250="",F$1=""),"",IF(F$1=Lists!$A$2,Products!$K250,0)+SUMIFS('Stock In'!$D:$D,'Stock In'!$B:$B,$A250,'Stock In'!$I:$I,F$1)-SUMIFS('Stock Out'!$D:$D,'Stock Out'!$B:$B,$A250,'Stock Out'!$I:$I,F$1))</f>
        <v/>
      </c>
      <c r="G250" s="19">
        <f>IF(OR($A250="",G$1=""),"",IF(G$1=Lists!$A$2,Products!$K250,0)+SUMIFS('Stock In'!$D:$D,'Stock In'!$B:$B,$A250,'Stock In'!$I:$I,G$1)-SUMIFS('Stock Out'!$D:$D,'Stock Out'!$B:$B,$A250,'Stock Out'!$I:$I,G$1))</f>
        <v/>
      </c>
      <c r="H250" s="19">
        <f>IF($A250="","",SUM(C250:G250))</f>
        <v/>
      </c>
    </row>
    <row r="251">
      <c r="A251">
        <f>IF(Products!A251="","",Products!A251)</f>
        <v/>
      </c>
      <c r="B251">
        <f>IF(Products!B251="","",Products!B251)</f>
        <v/>
      </c>
      <c r="C251" s="19">
        <f>IF(OR($A251="",C$1=""),"",IF(C$1=Lists!$A$2,Products!$K251,0)+SUMIFS('Stock In'!$D:$D,'Stock In'!$B:$B,$A251,'Stock In'!$I:$I,C$1)-SUMIFS('Stock Out'!$D:$D,'Stock Out'!$B:$B,$A251,'Stock Out'!$I:$I,C$1))</f>
        <v/>
      </c>
      <c r="D251" s="19">
        <f>IF(OR($A251="",D$1=""),"",IF(D$1=Lists!$A$2,Products!$K251,0)+SUMIFS('Stock In'!$D:$D,'Stock In'!$B:$B,$A251,'Stock In'!$I:$I,D$1)-SUMIFS('Stock Out'!$D:$D,'Stock Out'!$B:$B,$A251,'Stock Out'!$I:$I,D$1))</f>
        <v/>
      </c>
      <c r="E251" s="19">
        <f>IF(OR($A251="",E$1=""),"",IF(E$1=Lists!$A$2,Products!$K251,0)+SUMIFS('Stock In'!$D:$D,'Stock In'!$B:$B,$A251,'Stock In'!$I:$I,E$1)-SUMIFS('Stock Out'!$D:$D,'Stock Out'!$B:$B,$A251,'Stock Out'!$I:$I,E$1))</f>
        <v/>
      </c>
      <c r="F251" s="19">
        <f>IF(OR($A251="",F$1=""),"",IF(F$1=Lists!$A$2,Products!$K251,0)+SUMIFS('Stock In'!$D:$D,'Stock In'!$B:$B,$A251,'Stock In'!$I:$I,F$1)-SUMIFS('Stock Out'!$D:$D,'Stock Out'!$B:$B,$A251,'Stock Out'!$I:$I,F$1))</f>
        <v/>
      </c>
      <c r="G251" s="19">
        <f>IF(OR($A251="",G$1=""),"",IF(G$1=Lists!$A$2,Products!$K251,0)+SUMIFS('Stock In'!$D:$D,'Stock In'!$B:$B,$A251,'Stock In'!$I:$I,G$1)-SUMIFS('Stock Out'!$D:$D,'Stock Out'!$B:$B,$A251,'Stock Out'!$I:$I,G$1))</f>
        <v/>
      </c>
      <c r="H251" s="19">
        <f>IF($A251="","",SUM(C251:G251))</f>
        <v/>
      </c>
    </row>
    <row r="252">
      <c r="A252">
        <f>IF(Products!A252="","",Products!A252)</f>
        <v/>
      </c>
      <c r="B252">
        <f>IF(Products!B252="","",Products!B252)</f>
        <v/>
      </c>
      <c r="C252" s="19">
        <f>IF(OR($A252="",C$1=""),"",IF(C$1=Lists!$A$2,Products!$K252,0)+SUMIFS('Stock In'!$D:$D,'Stock In'!$B:$B,$A252,'Stock In'!$I:$I,C$1)-SUMIFS('Stock Out'!$D:$D,'Stock Out'!$B:$B,$A252,'Stock Out'!$I:$I,C$1))</f>
        <v/>
      </c>
      <c r="D252" s="19">
        <f>IF(OR($A252="",D$1=""),"",IF(D$1=Lists!$A$2,Products!$K252,0)+SUMIFS('Stock In'!$D:$D,'Stock In'!$B:$B,$A252,'Stock In'!$I:$I,D$1)-SUMIFS('Stock Out'!$D:$D,'Stock Out'!$B:$B,$A252,'Stock Out'!$I:$I,D$1))</f>
        <v/>
      </c>
      <c r="E252" s="19">
        <f>IF(OR($A252="",E$1=""),"",IF(E$1=Lists!$A$2,Products!$K252,0)+SUMIFS('Stock In'!$D:$D,'Stock In'!$B:$B,$A252,'Stock In'!$I:$I,E$1)-SUMIFS('Stock Out'!$D:$D,'Stock Out'!$B:$B,$A252,'Stock Out'!$I:$I,E$1))</f>
        <v/>
      </c>
      <c r="F252" s="19">
        <f>IF(OR($A252="",F$1=""),"",IF(F$1=Lists!$A$2,Products!$K252,0)+SUMIFS('Stock In'!$D:$D,'Stock In'!$B:$B,$A252,'Stock In'!$I:$I,F$1)-SUMIFS('Stock Out'!$D:$D,'Stock Out'!$B:$B,$A252,'Stock Out'!$I:$I,F$1))</f>
        <v/>
      </c>
      <c r="G252" s="19">
        <f>IF(OR($A252="",G$1=""),"",IF(G$1=Lists!$A$2,Products!$K252,0)+SUMIFS('Stock In'!$D:$D,'Stock In'!$B:$B,$A252,'Stock In'!$I:$I,G$1)-SUMIFS('Stock Out'!$D:$D,'Stock Out'!$B:$B,$A252,'Stock Out'!$I:$I,G$1))</f>
        <v/>
      </c>
      <c r="H252" s="19">
        <f>IF($A252="","",SUM(C252:G252))</f>
        <v/>
      </c>
    </row>
    <row r="253">
      <c r="A253">
        <f>IF(Products!A253="","",Products!A253)</f>
        <v/>
      </c>
      <c r="B253">
        <f>IF(Products!B253="","",Products!B253)</f>
        <v/>
      </c>
      <c r="C253" s="19">
        <f>IF(OR($A253="",C$1=""),"",IF(C$1=Lists!$A$2,Products!$K253,0)+SUMIFS('Stock In'!$D:$D,'Stock In'!$B:$B,$A253,'Stock In'!$I:$I,C$1)-SUMIFS('Stock Out'!$D:$D,'Stock Out'!$B:$B,$A253,'Stock Out'!$I:$I,C$1))</f>
        <v/>
      </c>
      <c r="D253" s="19">
        <f>IF(OR($A253="",D$1=""),"",IF(D$1=Lists!$A$2,Products!$K253,0)+SUMIFS('Stock In'!$D:$D,'Stock In'!$B:$B,$A253,'Stock In'!$I:$I,D$1)-SUMIFS('Stock Out'!$D:$D,'Stock Out'!$B:$B,$A253,'Stock Out'!$I:$I,D$1))</f>
        <v/>
      </c>
      <c r="E253" s="19">
        <f>IF(OR($A253="",E$1=""),"",IF(E$1=Lists!$A$2,Products!$K253,0)+SUMIFS('Stock In'!$D:$D,'Stock In'!$B:$B,$A253,'Stock In'!$I:$I,E$1)-SUMIFS('Stock Out'!$D:$D,'Stock Out'!$B:$B,$A253,'Stock Out'!$I:$I,E$1))</f>
        <v/>
      </c>
      <c r="F253" s="19">
        <f>IF(OR($A253="",F$1=""),"",IF(F$1=Lists!$A$2,Products!$K253,0)+SUMIFS('Stock In'!$D:$D,'Stock In'!$B:$B,$A253,'Stock In'!$I:$I,F$1)-SUMIFS('Stock Out'!$D:$D,'Stock Out'!$B:$B,$A253,'Stock Out'!$I:$I,F$1))</f>
        <v/>
      </c>
      <c r="G253" s="19">
        <f>IF(OR($A253="",G$1=""),"",IF(G$1=Lists!$A$2,Products!$K253,0)+SUMIFS('Stock In'!$D:$D,'Stock In'!$B:$B,$A253,'Stock In'!$I:$I,G$1)-SUMIFS('Stock Out'!$D:$D,'Stock Out'!$B:$B,$A253,'Stock Out'!$I:$I,G$1))</f>
        <v/>
      </c>
      <c r="H253" s="19">
        <f>IF($A253="","",SUM(C253:G253))</f>
        <v/>
      </c>
    </row>
    <row r="254">
      <c r="A254">
        <f>IF(Products!A254="","",Products!A254)</f>
        <v/>
      </c>
      <c r="B254">
        <f>IF(Products!B254="","",Products!B254)</f>
        <v/>
      </c>
      <c r="C254" s="19">
        <f>IF(OR($A254="",C$1=""),"",IF(C$1=Lists!$A$2,Products!$K254,0)+SUMIFS('Stock In'!$D:$D,'Stock In'!$B:$B,$A254,'Stock In'!$I:$I,C$1)-SUMIFS('Stock Out'!$D:$D,'Stock Out'!$B:$B,$A254,'Stock Out'!$I:$I,C$1))</f>
        <v/>
      </c>
      <c r="D254" s="19">
        <f>IF(OR($A254="",D$1=""),"",IF(D$1=Lists!$A$2,Products!$K254,0)+SUMIFS('Stock In'!$D:$D,'Stock In'!$B:$B,$A254,'Stock In'!$I:$I,D$1)-SUMIFS('Stock Out'!$D:$D,'Stock Out'!$B:$B,$A254,'Stock Out'!$I:$I,D$1))</f>
        <v/>
      </c>
      <c r="E254" s="19">
        <f>IF(OR($A254="",E$1=""),"",IF(E$1=Lists!$A$2,Products!$K254,0)+SUMIFS('Stock In'!$D:$D,'Stock In'!$B:$B,$A254,'Stock In'!$I:$I,E$1)-SUMIFS('Stock Out'!$D:$D,'Stock Out'!$B:$B,$A254,'Stock Out'!$I:$I,E$1))</f>
        <v/>
      </c>
      <c r="F254" s="19">
        <f>IF(OR($A254="",F$1=""),"",IF(F$1=Lists!$A$2,Products!$K254,0)+SUMIFS('Stock In'!$D:$D,'Stock In'!$B:$B,$A254,'Stock In'!$I:$I,F$1)-SUMIFS('Stock Out'!$D:$D,'Stock Out'!$B:$B,$A254,'Stock Out'!$I:$I,F$1))</f>
        <v/>
      </c>
      <c r="G254" s="19">
        <f>IF(OR($A254="",G$1=""),"",IF(G$1=Lists!$A$2,Products!$K254,0)+SUMIFS('Stock In'!$D:$D,'Stock In'!$B:$B,$A254,'Stock In'!$I:$I,G$1)-SUMIFS('Stock Out'!$D:$D,'Stock Out'!$B:$B,$A254,'Stock Out'!$I:$I,G$1))</f>
        <v/>
      </c>
      <c r="H254" s="19">
        <f>IF($A254="","",SUM(C254:G254))</f>
        <v/>
      </c>
    </row>
    <row r="255">
      <c r="A255">
        <f>IF(Products!A255="","",Products!A255)</f>
        <v/>
      </c>
      <c r="B255">
        <f>IF(Products!B255="","",Products!B255)</f>
        <v/>
      </c>
      <c r="C255" s="19">
        <f>IF(OR($A255="",C$1=""),"",IF(C$1=Lists!$A$2,Products!$K255,0)+SUMIFS('Stock In'!$D:$D,'Stock In'!$B:$B,$A255,'Stock In'!$I:$I,C$1)-SUMIFS('Stock Out'!$D:$D,'Stock Out'!$B:$B,$A255,'Stock Out'!$I:$I,C$1))</f>
        <v/>
      </c>
      <c r="D255" s="19">
        <f>IF(OR($A255="",D$1=""),"",IF(D$1=Lists!$A$2,Products!$K255,0)+SUMIFS('Stock In'!$D:$D,'Stock In'!$B:$B,$A255,'Stock In'!$I:$I,D$1)-SUMIFS('Stock Out'!$D:$D,'Stock Out'!$B:$B,$A255,'Stock Out'!$I:$I,D$1))</f>
        <v/>
      </c>
      <c r="E255" s="19">
        <f>IF(OR($A255="",E$1=""),"",IF(E$1=Lists!$A$2,Products!$K255,0)+SUMIFS('Stock In'!$D:$D,'Stock In'!$B:$B,$A255,'Stock In'!$I:$I,E$1)-SUMIFS('Stock Out'!$D:$D,'Stock Out'!$B:$B,$A255,'Stock Out'!$I:$I,E$1))</f>
        <v/>
      </c>
      <c r="F255" s="19">
        <f>IF(OR($A255="",F$1=""),"",IF(F$1=Lists!$A$2,Products!$K255,0)+SUMIFS('Stock In'!$D:$D,'Stock In'!$B:$B,$A255,'Stock In'!$I:$I,F$1)-SUMIFS('Stock Out'!$D:$D,'Stock Out'!$B:$B,$A255,'Stock Out'!$I:$I,F$1))</f>
        <v/>
      </c>
      <c r="G255" s="19">
        <f>IF(OR($A255="",G$1=""),"",IF(G$1=Lists!$A$2,Products!$K255,0)+SUMIFS('Stock In'!$D:$D,'Stock In'!$B:$B,$A255,'Stock In'!$I:$I,G$1)-SUMIFS('Stock Out'!$D:$D,'Stock Out'!$B:$B,$A255,'Stock Out'!$I:$I,G$1))</f>
        <v/>
      </c>
      <c r="H255" s="19">
        <f>IF($A255="","",SUM(C255:G255))</f>
        <v/>
      </c>
    </row>
    <row r="256">
      <c r="A256">
        <f>IF(Products!A256="","",Products!A256)</f>
        <v/>
      </c>
      <c r="B256">
        <f>IF(Products!B256="","",Products!B256)</f>
        <v/>
      </c>
      <c r="C256" s="19">
        <f>IF(OR($A256="",C$1=""),"",IF(C$1=Lists!$A$2,Products!$K256,0)+SUMIFS('Stock In'!$D:$D,'Stock In'!$B:$B,$A256,'Stock In'!$I:$I,C$1)-SUMIFS('Stock Out'!$D:$D,'Stock Out'!$B:$B,$A256,'Stock Out'!$I:$I,C$1))</f>
        <v/>
      </c>
      <c r="D256" s="19">
        <f>IF(OR($A256="",D$1=""),"",IF(D$1=Lists!$A$2,Products!$K256,0)+SUMIFS('Stock In'!$D:$D,'Stock In'!$B:$B,$A256,'Stock In'!$I:$I,D$1)-SUMIFS('Stock Out'!$D:$D,'Stock Out'!$B:$B,$A256,'Stock Out'!$I:$I,D$1))</f>
        <v/>
      </c>
      <c r="E256" s="19">
        <f>IF(OR($A256="",E$1=""),"",IF(E$1=Lists!$A$2,Products!$K256,0)+SUMIFS('Stock In'!$D:$D,'Stock In'!$B:$B,$A256,'Stock In'!$I:$I,E$1)-SUMIFS('Stock Out'!$D:$D,'Stock Out'!$B:$B,$A256,'Stock Out'!$I:$I,E$1))</f>
        <v/>
      </c>
      <c r="F256" s="19">
        <f>IF(OR($A256="",F$1=""),"",IF(F$1=Lists!$A$2,Products!$K256,0)+SUMIFS('Stock In'!$D:$D,'Stock In'!$B:$B,$A256,'Stock In'!$I:$I,F$1)-SUMIFS('Stock Out'!$D:$D,'Stock Out'!$B:$B,$A256,'Stock Out'!$I:$I,F$1))</f>
        <v/>
      </c>
      <c r="G256" s="19">
        <f>IF(OR($A256="",G$1=""),"",IF(G$1=Lists!$A$2,Products!$K256,0)+SUMIFS('Stock In'!$D:$D,'Stock In'!$B:$B,$A256,'Stock In'!$I:$I,G$1)-SUMIFS('Stock Out'!$D:$D,'Stock Out'!$B:$B,$A256,'Stock Out'!$I:$I,G$1))</f>
        <v/>
      </c>
      <c r="H256" s="19">
        <f>IF($A256="","",SUM(C256:G256))</f>
        <v/>
      </c>
    </row>
    <row r="257">
      <c r="A257">
        <f>IF(Products!A257="","",Products!A257)</f>
        <v/>
      </c>
      <c r="B257">
        <f>IF(Products!B257="","",Products!B257)</f>
        <v/>
      </c>
      <c r="C257" s="19">
        <f>IF(OR($A257="",C$1=""),"",IF(C$1=Lists!$A$2,Products!$K257,0)+SUMIFS('Stock In'!$D:$D,'Stock In'!$B:$B,$A257,'Stock In'!$I:$I,C$1)-SUMIFS('Stock Out'!$D:$D,'Stock Out'!$B:$B,$A257,'Stock Out'!$I:$I,C$1))</f>
        <v/>
      </c>
      <c r="D257" s="19">
        <f>IF(OR($A257="",D$1=""),"",IF(D$1=Lists!$A$2,Products!$K257,0)+SUMIFS('Stock In'!$D:$D,'Stock In'!$B:$B,$A257,'Stock In'!$I:$I,D$1)-SUMIFS('Stock Out'!$D:$D,'Stock Out'!$B:$B,$A257,'Stock Out'!$I:$I,D$1))</f>
        <v/>
      </c>
      <c r="E257" s="19">
        <f>IF(OR($A257="",E$1=""),"",IF(E$1=Lists!$A$2,Products!$K257,0)+SUMIFS('Stock In'!$D:$D,'Stock In'!$B:$B,$A257,'Stock In'!$I:$I,E$1)-SUMIFS('Stock Out'!$D:$D,'Stock Out'!$B:$B,$A257,'Stock Out'!$I:$I,E$1))</f>
        <v/>
      </c>
      <c r="F257" s="19">
        <f>IF(OR($A257="",F$1=""),"",IF(F$1=Lists!$A$2,Products!$K257,0)+SUMIFS('Stock In'!$D:$D,'Stock In'!$B:$B,$A257,'Stock In'!$I:$I,F$1)-SUMIFS('Stock Out'!$D:$D,'Stock Out'!$B:$B,$A257,'Stock Out'!$I:$I,F$1))</f>
        <v/>
      </c>
      <c r="G257" s="19">
        <f>IF(OR($A257="",G$1=""),"",IF(G$1=Lists!$A$2,Products!$K257,0)+SUMIFS('Stock In'!$D:$D,'Stock In'!$B:$B,$A257,'Stock In'!$I:$I,G$1)-SUMIFS('Stock Out'!$D:$D,'Stock Out'!$B:$B,$A257,'Stock Out'!$I:$I,G$1))</f>
        <v/>
      </c>
      <c r="H257" s="19">
        <f>IF($A257="","",SUM(C257:G257))</f>
        <v/>
      </c>
    </row>
    <row r="258">
      <c r="A258">
        <f>IF(Products!A258="","",Products!A258)</f>
        <v/>
      </c>
      <c r="B258">
        <f>IF(Products!B258="","",Products!B258)</f>
        <v/>
      </c>
      <c r="C258" s="19">
        <f>IF(OR($A258="",C$1=""),"",IF(C$1=Lists!$A$2,Products!$K258,0)+SUMIFS('Stock In'!$D:$D,'Stock In'!$B:$B,$A258,'Stock In'!$I:$I,C$1)-SUMIFS('Stock Out'!$D:$D,'Stock Out'!$B:$B,$A258,'Stock Out'!$I:$I,C$1))</f>
        <v/>
      </c>
      <c r="D258" s="19">
        <f>IF(OR($A258="",D$1=""),"",IF(D$1=Lists!$A$2,Products!$K258,0)+SUMIFS('Stock In'!$D:$D,'Stock In'!$B:$B,$A258,'Stock In'!$I:$I,D$1)-SUMIFS('Stock Out'!$D:$D,'Stock Out'!$B:$B,$A258,'Stock Out'!$I:$I,D$1))</f>
        <v/>
      </c>
      <c r="E258" s="19">
        <f>IF(OR($A258="",E$1=""),"",IF(E$1=Lists!$A$2,Products!$K258,0)+SUMIFS('Stock In'!$D:$D,'Stock In'!$B:$B,$A258,'Stock In'!$I:$I,E$1)-SUMIFS('Stock Out'!$D:$D,'Stock Out'!$B:$B,$A258,'Stock Out'!$I:$I,E$1))</f>
        <v/>
      </c>
      <c r="F258" s="19">
        <f>IF(OR($A258="",F$1=""),"",IF(F$1=Lists!$A$2,Products!$K258,0)+SUMIFS('Stock In'!$D:$D,'Stock In'!$B:$B,$A258,'Stock In'!$I:$I,F$1)-SUMIFS('Stock Out'!$D:$D,'Stock Out'!$B:$B,$A258,'Stock Out'!$I:$I,F$1))</f>
        <v/>
      </c>
      <c r="G258" s="19">
        <f>IF(OR($A258="",G$1=""),"",IF(G$1=Lists!$A$2,Products!$K258,0)+SUMIFS('Stock In'!$D:$D,'Stock In'!$B:$B,$A258,'Stock In'!$I:$I,G$1)-SUMIFS('Stock Out'!$D:$D,'Stock Out'!$B:$B,$A258,'Stock Out'!$I:$I,G$1))</f>
        <v/>
      </c>
      <c r="H258" s="19">
        <f>IF($A258="","",SUM(C258:G258))</f>
        <v/>
      </c>
    </row>
    <row r="259">
      <c r="A259">
        <f>IF(Products!A259="","",Products!A259)</f>
        <v/>
      </c>
      <c r="B259">
        <f>IF(Products!B259="","",Products!B259)</f>
        <v/>
      </c>
      <c r="C259" s="19">
        <f>IF(OR($A259="",C$1=""),"",IF(C$1=Lists!$A$2,Products!$K259,0)+SUMIFS('Stock In'!$D:$D,'Stock In'!$B:$B,$A259,'Stock In'!$I:$I,C$1)-SUMIFS('Stock Out'!$D:$D,'Stock Out'!$B:$B,$A259,'Stock Out'!$I:$I,C$1))</f>
        <v/>
      </c>
      <c r="D259" s="19">
        <f>IF(OR($A259="",D$1=""),"",IF(D$1=Lists!$A$2,Products!$K259,0)+SUMIFS('Stock In'!$D:$D,'Stock In'!$B:$B,$A259,'Stock In'!$I:$I,D$1)-SUMIFS('Stock Out'!$D:$D,'Stock Out'!$B:$B,$A259,'Stock Out'!$I:$I,D$1))</f>
        <v/>
      </c>
      <c r="E259" s="19">
        <f>IF(OR($A259="",E$1=""),"",IF(E$1=Lists!$A$2,Products!$K259,0)+SUMIFS('Stock In'!$D:$D,'Stock In'!$B:$B,$A259,'Stock In'!$I:$I,E$1)-SUMIFS('Stock Out'!$D:$D,'Stock Out'!$B:$B,$A259,'Stock Out'!$I:$I,E$1))</f>
        <v/>
      </c>
      <c r="F259" s="19">
        <f>IF(OR($A259="",F$1=""),"",IF(F$1=Lists!$A$2,Products!$K259,0)+SUMIFS('Stock In'!$D:$D,'Stock In'!$B:$B,$A259,'Stock In'!$I:$I,F$1)-SUMIFS('Stock Out'!$D:$D,'Stock Out'!$B:$B,$A259,'Stock Out'!$I:$I,F$1))</f>
        <v/>
      </c>
      <c r="G259" s="19">
        <f>IF(OR($A259="",G$1=""),"",IF(G$1=Lists!$A$2,Products!$K259,0)+SUMIFS('Stock In'!$D:$D,'Stock In'!$B:$B,$A259,'Stock In'!$I:$I,G$1)-SUMIFS('Stock Out'!$D:$D,'Stock Out'!$B:$B,$A259,'Stock Out'!$I:$I,G$1))</f>
        <v/>
      </c>
      <c r="H259" s="19">
        <f>IF($A259="","",SUM(C259:G259))</f>
        <v/>
      </c>
    </row>
    <row r="260">
      <c r="A260">
        <f>IF(Products!A260="","",Products!A260)</f>
        <v/>
      </c>
      <c r="B260">
        <f>IF(Products!B260="","",Products!B260)</f>
        <v/>
      </c>
      <c r="C260" s="19">
        <f>IF(OR($A260="",C$1=""),"",IF(C$1=Lists!$A$2,Products!$K260,0)+SUMIFS('Stock In'!$D:$D,'Stock In'!$B:$B,$A260,'Stock In'!$I:$I,C$1)-SUMIFS('Stock Out'!$D:$D,'Stock Out'!$B:$B,$A260,'Stock Out'!$I:$I,C$1))</f>
        <v/>
      </c>
      <c r="D260" s="19">
        <f>IF(OR($A260="",D$1=""),"",IF(D$1=Lists!$A$2,Products!$K260,0)+SUMIFS('Stock In'!$D:$D,'Stock In'!$B:$B,$A260,'Stock In'!$I:$I,D$1)-SUMIFS('Stock Out'!$D:$D,'Stock Out'!$B:$B,$A260,'Stock Out'!$I:$I,D$1))</f>
        <v/>
      </c>
      <c r="E260" s="19">
        <f>IF(OR($A260="",E$1=""),"",IF(E$1=Lists!$A$2,Products!$K260,0)+SUMIFS('Stock In'!$D:$D,'Stock In'!$B:$B,$A260,'Stock In'!$I:$I,E$1)-SUMIFS('Stock Out'!$D:$D,'Stock Out'!$B:$B,$A260,'Stock Out'!$I:$I,E$1))</f>
        <v/>
      </c>
      <c r="F260" s="19">
        <f>IF(OR($A260="",F$1=""),"",IF(F$1=Lists!$A$2,Products!$K260,0)+SUMIFS('Stock In'!$D:$D,'Stock In'!$B:$B,$A260,'Stock In'!$I:$I,F$1)-SUMIFS('Stock Out'!$D:$D,'Stock Out'!$B:$B,$A260,'Stock Out'!$I:$I,F$1))</f>
        <v/>
      </c>
      <c r="G260" s="19">
        <f>IF(OR($A260="",G$1=""),"",IF(G$1=Lists!$A$2,Products!$K260,0)+SUMIFS('Stock In'!$D:$D,'Stock In'!$B:$B,$A260,'Stock In'!$I:$I,G$1)-SUMIFS('Stock Out'!$D:$D,'Stock Out'!$B:$B,$A260,'Stock Out'!$I:$I,G$1))</f>
        <v/>
      </c>
      <c r="H260" s="19">
        <f>IF($A260="","",SUM(C260:G260))</f>
        <v/>
      </c>
    </row>
    <row r="261">
      <c r="A261">
        <f>IF(Products!A261="","",Products!A261)</f>
        <v/>
      </c>
      <c r="B261">
        <f>IF(Products!B261="","",Products!B261)</f>
        <v/>
      </c>
      <c r="C261" s="19">
        <f>IF(OR($A261="",C$1=""),"",IF(C$1=Lists!$A$2,Products!$K261,0)+SUMIFS('Stock In'!$D:$D,'Stock In'!$B:$B,$A261,'Stock In'!$I:$I,C$1)-SUMIFS('Stock Out'!$D:$D,'Stock Out'!$B:$B,$A261,'Stock Out'!$I:$I,C$1))</f>
        <v/>
      </c>
      <c r="D261" s="19">
        <f>IF(OR($A261="",D$1=""),"",IF(D$1=Lists!$A$2,Products!$K261,0)+SUMIFS('Stock In'!$D:$D,'Stock In'!$B:$B,$A261,'Stock In'!$I:$I,D$1)-SUMIFS('Stock Out'!$D:$D,'Stock Out'!$B:$B,$A261,'Stock Out'!$I:$I,D$1))</f>
        <v/>
      </c>
      <c r="E261" s="19">
        <f>IF(OR($A261="",E$1=""),"",IF(E$1=Lists!$A$2,Products!$K261,0)+SUMIFS('Stock In'!$D:$D,'Stock In'!$B:$B,$A261,'Stock In'!$I:$I,E$1)-SUMIFS('Stock Out'!$D:$D,'Stock Out'!$B:$B,$A261,'Stock Out'!$I:$I,E$1))</f>
        <v/>
      </c>
      <c r="F261" s="19">
        <f>IF(OR($A261="",F$1=""),"",IF(F$1=Lists!$A$2,Products!$K261,0)+SUMIFS('Stock In'!$D:$D,'Stock In'!$B:$B,$A261,'Stock In'!$I:$I,F$1)-SUMIFS('Stock Out'!$D:$D,'Stock Out'!$B:$B,$A261,'Stock Out'!$I:$I,F$1))</f>
        <v/>
      </c>
      <c r="G261" s="19">
        <f>IF(OR($A261="",G$1=""),"",IF(G$1=Lists!$A$2,Products!$K261,0)+SUMIFS('Stock In'!$D:$D,'Stock In'!$B:$B,$A261,'Stock In'!$I:$I,G$1)-SUMIFS('Stock Out'!$D:$D,'Stock Out'!$B:$B,$A261,'Stock Out'!$I:$I,G$1))</f>
        <v/>
      </c>
      <c r="H261" s="19">
        <f>IF($A261="","",SUM(C261:G261))</f>
        <v/>
      </c>
    </row>
    <row r="262">
      <c r="A262">
        <f>IF(Products!A262="","",Products!A262)</f>
        <v/>
      </c>
      <c r="B262">
        <f>IF(Products!B262="","",Products!B262)</f>
        <v/>
      </c>
      <c r="C262" s="19">
        <f>IF(OR($A262="",C$1=""),"",IF(C$1=Lists!$A$2,Products!$K262,0)+SUMIFS('Stock In'!$D:$D,'Stock In'!$B:$B,$A262,'Stock In'!$I:$I,C$1)-SUMIFS('Stock Out'!$D:$D,'Stock Out'!$B:$B,$A262,'Stock Out'!$I:$I,C$1))</f>
        <v/>
      </c>
      <c r="D262" s="19">
        <f>IF(OR($A262="",D$1=""),"",IF(D$1=Lists!$A$2,Products!$K262,0)+SUMIFS('Stock In'!$D:$D,'Stock In'!$B:$B,$A262,'Stock In'!$I:$I,D$1)-SUMIFS('Stock Out'!$D:$D,'Stock Out'!$B:$B,$A262,'Stock Out'!$I:$I,D$1))</f>
        <v/>
      </c>
      <c r="E262" s="19">
        <f>IF(OR($A262="",E$1=""),"",IF(E$1=Lists!$A$2,Products!$K262,0)+SUMIFS('Stock In'!$D:$D,'Stock In'!$B:$B,$A262,'Stock In'!$I:$I,E$1)-SUMIFS('Stock Out'!$D:$D,'Stock Out'!$B:$B,$A262,'Stock Out'!$I:$I,E$1))</f>
        <v/>
      </c>
      <c r="F262" s="19">
        <f>IF(OR($A262="",F$1=""),"",IF(F$1=Lists!$A$2,Products!$K262,0)+SUMIFS('Stock In'!$D:$D,'Stock In'!$B:$B,$A262,'Stock In'!$I:$I,F$1)-SUMIFS('Stock Out'!$D:$D,'Stock Out'!$B:$B,$A262,'Stock Out'!$I:$I,F$1))</f>
        <v/>
      </c>
      <c r="G262" s="19">
        <f>IF(OR($A262="",G$1=""),"",IF(G$1=Lists!$A$2,Products!$K262,0)+SUMIFS('Stock In'!$D:$D,'Stock In'!$B:$B,$A262,'Stock In'!$I:$I,G$1)-SUMIFS('Stock Out'!$D:$D,'Stock Out'!$B:$B,$A262,'Stock Out'!$I:$I,G$1))</f>
        <v/>
      </c>
      <c r="H262" s="19">
        <f>IF($A262="","",SUM(C262:G262))</f>
        <v/>
      </c>
    </row>
    <row r="263">
      <c r="A263">
        <f>IF(Products!A263="","",Products!A263)</f>
        <v/>
      </c>
      <c r="B263">
        <f>IF(Products!B263="","",Products!B263)</f>
        <v/>
      </c>
      <c r="C263" s="19">
        <f>IF(OR($A263="",C$1=""),"",IF(C$1=Lists!$A$2,Products!$K263,0)+SUMIFS('Stock In'!$D:$D,'Stock In'!$B:$B,$A263,'Stock In'!$I:$I,C$1)-SUMIFS('Stock Out'!$D:$D,'Stock Out'!$B:$B,$A263,'Stock Out'!$I:$I,C$1))</f>
        <v/>
      </c>
      <c r="D263" s="19">
        <f>IF(OR($A263="",D$1=""),"",IF(D$1=Lists!$A$2,Products!$K263,0)+SUMIFS('Stock In'!$D:$D,'Stock In'!$B:$B,$A263,'Stock In'!$I:$I,D$1)-SUMIFS('Stock Out'!$D:$D,'Stock Out'!$B:$B,$A263,'Stock Out'!$I:$I,D$1))</f>
        <v/>
      </c>
      <c r="E263" s="19">
        <f>IF(OR($A263="",E$1=""),"",IF(E$1=Lists!$A$2,Products!$K263,0)+SUMIFS('Stock In'!$D:$D,'Stock In'!$B:$B,$A263,'Stock In'!$I:$I,E$1)-SUMIFS('Stock Out'!$D:$D,'Stock Out'!$B:$B,$A263,'Stock Out'!$I:$I,E$1))</f>
        <v/>
      </c>
      <c r="F263" s="19">
        <f>IF(OR($A263="",F$1=""),"",IF(F$1=Lists!$A$2,Products!$K263,0)+SUMIFS('Stock In'!$D:$D,'Stock In'!$B:$B,$A263,'Stock In'!$I:$I,F$1)-SUMIFS('Stock Out'!$D:$D,'Stock Out'!$B:$B,$A263,'Stock Out'!$I:$I,F$1))</f>
        <v/>
      </c>
      <c r="G263" s="19">
        <f>IF(OR($A263="",G$1=""),"",IF(G$1=Lists!$A$2,Products!$K263,0)+SUMIFS('Stock In'!$D:$D,'Stock In'!$B:$B,$A263,'Stock In'!$I:$I,G$1)-SUMIFS('Stock Out'!$D:$D,'Stock Out'!$B:$B,$A263,'Stock Out'!$I:$I,G$1))</f>
        <v/>
      </c>
      <c r="H263" s="19">
        <f>IF($A263="","",SUM(C263:G263))</f>
        <v/>
      </c>
    </row>
    <row r="264">
      <c r="A264">
        <f>IF(Products!A264="","",Products!A264)</f>
        <v/>
      </c>
      <c r="B264">
        <f>IF(Products!B264="","",Products!B264)</f>
        <v/>
      </c>
      <c r="C264" s="19">
        <f>IF(OR($A264="",C$1=""),"",IF(C$1=Lists!$A$2,Products!$K264,0)+SUMIFS('Stock In'!$D:$D,'Stock In'!$B:$B,$A264,'Stock In'!$I:$I,C$1)-SUMIFS('Stock Out'!$D:$D,'Stock Out'!$B:$B,$A264,'Stock Out'!$I:$I,C$1))</f>
        <v/>
      </c>
      <c r="D264" s="19">
        <f>IF(OR($A264="",D$1=""),"",IF(D$1=Lists!$A$2,Products!$K264,0)+SUMIFS('Stock In'!$D:$D,'Stock In'!$B:$B,$A264,'Stock In'!$I:$I,D$1)-SUMIFS('Stock Out'!$D:$D,'Stock Out'!$B:$B,$A264,'Stock Out'!$I:$I,D$1))</f>
        <v/>
      </c>
      <c r="E264" s="19">
        <f>IF(OR($A264="",E$1=""),"",IF(E$1=Lists!$A$2,Products!$K264,0)+SUMIFS('Stock In'!$D:$D,'Stock In'!$B:$B,$A264,'Stock In'!$I:$I,E$1)-SUMIFS('Stock Out'!$D:$D,'Stock Out'!$B:$B,$A264,'Stock Out'!$I:$I,E$1))</f>
        <v/>
      </c>
      <c r="F264" s="19">
        <f>IF(OR($A264="",F$1=""),"",IF(F$1=Lists!$A$2,Products!$K264,0)+SUMIFS('Stock In'!$D:$D,'Stock In'!$B:$B,$A264,'Stock In'!$I:$I,F$1)-SUMIFS('Stock Out'!$D:$D,'Stock Out'!$B:$B,$A264,'Stock Out'!$I:$I,F$1))</f>
        <v/>
      </c>
      <c r="G264" s="19">
        <f>IF(OR($A264="",G$1=""),"",IF(G$1=Lists!$A$2,Products!$K264,0)+SUMIFS('Stock In'!$D:$D,'Stock In'!$B:$B,$A264,'Stock In'!$I:$I,G$1)-SUMIFS('Stock Out'!$D:$D,'Stock Out'!$B:$B,$A264,'Stock Out'!$I:$I,G$1))</f>
        <v/>
      </c>
      <c r="H264" s="19">
        <f>IF($A264="","",SUM(C264:G264))</f>
        <v/>
      </c>
    </row>
    <row r="265">
      <c r="A265">
        <f>IF(Products!A265="","",Products!A265)</f>
        <v/>
      </c>
      <c r="B265">
        <f>IF(Products!B265="","",Products!B265)</f>
        <v/>
      </c>
      <c r="C265" s="19">
        <f>IF(OR($A265="",C$1=""),"",IF(C$1=Lists!$A$2,Products!$K265,0)+SUMIFS('Stock In'!$D:$D,'Stock In'!$B:$B,$A265,'Stock In'!$I:$I,C$1)-SUMIFS('Stock Out'!$D:$D,'Stock Out'!$B:$B,$A265,'Stock Out'!$I:$I,C$1))</f>
        <v/>
      </c>
      <c r="D265" s="19">
        <f>IF(OR($A265="",D$1=""),"",IF(D$1=Lists!$A$2,Products!$K265,0)+SUMIFS('Stock In'!$D:$D,'Stock In'!$B:$B,$A265,'Stock In'!$I:$I,D$1)-SUMIFS('Stock Out'!$D:$D,'Stock Out'!$B:$B,$A265,'Stock Out'!$I:$I,D$1))</f>
        <v/>
      </c>
      <c r="E265" s="19">
        <f>IF(OR($A265="",E$1=""),"",IF(E$1=Lists!$A$2,Products!$K265,0)+SUMIFS('Stock In'!$D:$D,'Stock In'!$B:$B,$A265,'Stock In'!$I:$I,E$1)-SUMIFS('Stock Out'!$D:$D,'Stock Out'!$B:$B,$A265,'Stock Out'!$I:$I,E$1))</f>
        <v/>
      </c>
      <c r="F265" s="19">
        <f>IF(OR($A265="",F$1=""),"",IF(F$1=Lists!$A$2,Products!$K265,0)+SUMIFS('Stock In'!$D:$D,'Stock In'!$B:$B,$A265,'Stock In'!$I:$I,F$1)-SUMIFS('Stock Out'!$D:$D,'Stock Out'!$B:$B,$A265,'Stock Out'!$I:$I,F$1))</f>
        <v/>
      </c>
      <c r="G265" s="19">
        <f>IF(OR($A265="",G$1=""),"",IF(G$1=Lists!$A$2,Products!$K265,0)+SUMIFS('Stock In'!$D:$D,'Stock In'!$B:$B,$A265,'Stock In'!$I:$I,G$1)-SUMIFS('Stock Out'!$D:$D,'Stock Out'!$B:$B,$A265,'Stock Out'!$I:$I,G$1))</f>
        <v/>
      </c>
      <c r="H265" s="19">
        <f>IF($A265="","",SUM(C265:G265))</f>
        <v/>
      </c>
    </row>
    <row r="266">
      <c r="A266">
        <f>IF(Products!A266="","",Products!A266)</f>
        <v/>
      </c>
      <c r="B266">
        <f>IF(Products!B266="","",Products!B266)</f>
        <v/>
      </c>
      <c r="C266" s="19">
        <f>IF(OR($A266="",C$1=""),"",IF(C$1=Lists!$A$2,Products!$K266,0)+SUMIFS('Stock In'!$D:$D,'Stock In'!$B:$B,$A266,'Stock In'!$I:$I,C$1)-SUMIFS('Stock Out'!$D:$D,'Stock Out'!$B:$B,$A266,'Stock Out'!$I:$I,C$1))</f>
        <v/>
      </c>
      <c r="D266" s="19">
        <f>IF(OR($A266="",D$1=""),"",IF(D$1=Lists!$A$2,Products!$K266,0)+SUMIFS('Stock In'!$D:$D,'Stock In'!$B:$B,$A266,'Stock In'!$I:$I,D$1)-SUMIFS('Stock Out'!$D:$D,'Stock Out'!$B:$B,$A266,'Stock Out'!$I:$I,D$1))</f>
        <v/>
      </c>
      <c r="E266" s="19">
        <f>IF(OR($A266="",E$1=""),"",IF(E$1=Lists!$A$2,Products!$K266,0)+SUMIFS('Stock In'!$D:$D,'Stock In'!$B:$B,$A266,'Stock In'!$I:$I,E$1)-SUMIFS('Stock Out'!$D:$D,'Stock Out'!$B:$B,$A266,'Stock Out'!$I:$I,E$1))</f>
        <v/>
      </c>
      <c r="F266" s="19">
        <f>IF(OR($A266="",F$1=""),"",IF(F$1=Lists!$A$2,Products!$K266,0)+SUMIFS('Stock In'!$D:$D,'Stock In'!$B:$B,$A266,'Stock In'!$I:$I,F$1)-SUMIFS('Stock Out'!$D:$D,'Stock Out'!$B:$B,$A266,'Stock Out'!$I:$I,F$1))</f>
        <v/>
      </c>
      <c r="G266" s="19">
        <f>IF(OR($A266="",G$1=""),"",IF(G$1=Lists!$A$2,Products!$K266,0)+SUMIFS('Stock In'!$D:$D,'Stock In'!$B:$B,$A266,'Stock In'!$I:$I,G$1)-SUMIFS('Stock Out'!$D:$D,'Stock Out'!$B:$B,$A266,'Stock Out'!$I:$I,G$1))</f>
        <v/>
      </c>
      <c r="H266" s="19">
        <f>IF($A266="","",SUM(C266:G266))</f>
        <v/>
      </c>
    </row>
    <row r="267">
      <c r="A267">
        <f>IF(Products!A267="","",Products!A267)</f>
        <v/>
      </c>
      <c r="B267">
        <f>IF(Products!B267="","",Products!B267)</f>
        <v/>
      </c>
      <c r="C267" s="19">
        <f>IF(OR($A267="",C$1=""),"",IF(C$1=Lists!$A$2,Products!$K267,0)+SUMIFS('Stock In'!$D:$D,'Stock In'!$B:$B,$A267,'Stock In'!$I:$I,C$1)-SUMIFS('Stock Out'!$D:$D,'Stock Out'!$B:$B,$A267,'Stock Out'!$I:$I,C$1))</f>
        <v/>
      </c>
      <c r="D267" s="19">
        <f>IF(OR($A267="",D$1=""),"",IF(D$1=Lists!$A$2,Products!$K267,0)+SUMIFS('Stock In'!$D:$D,'Stock In'!$B:$B,$A267,'Stock In'!$I:$I,D$1)-SUMIFS('Stock Out'!$D:$D,'Stock Out'!$B:$B,$A267,'Stock Out'!$I:$I,D$1))</f>
        <v/>
      </c>
      <c r="E267" s="19">
        <f>IF(OR($A267="",E$1=""),"",IF(E$1=Lists!$A$2,Products!$K267,0)+SUMIFS('Stock In'!$D:$D,'Stock In'!$B:$B,$A267,'Stock In'!$I:$I,E$1)-SUMIFS('Stock Out'!$D:$D,'Stock Out'!$B:$B,$A267,'Stock Out'!$I:$I,E$1))</f>
        <v/>
      </c>
      <c r="F267" s="19">
        <f>IF(OR($A267="",F$1=""),"",IF(F$1=Lists!$A$2,Products!$K267,0)+SUMIFS('Stock In'!$D:$D,'Stock In'!$B:$B,$A267,'Stock In'!$I:$I,F$1)-SUMIFS('Stock Out'!$D:$D,'Stock Out'!$B:$B,$A267,'Stock Out'!$I:$I,F$1))</f>
        <v/>
      </c>
      <c r="G267" s="19">
        <f>IF(OR($A267="",G$1=""),"",IF(G$1=Lists!$A$2,Products!$K267,0)+SUMIFS('Stock In'!$D:$D,'Stock In'!$B:$B,$A267,'Stock In'!$I:$I,G$1)-SUMIFS('Stock Out'!$D:$D,'Stock Out'!$B:$B,$A267,'Stock Out'!$I:$I,G$1))</f>
        <v/>
      </c>
      <c r="H267" s="19">
        <f>IF($A267="","",SUM(C267:G267))</f>
        <v/>
      </c>
    </row>
    <row r="268">
      <c r="A268">
        <f>IF(Products!A268="","",Products!A268)</f>
        <v/>
      </c>
      <c r="B268">
        <f>IF(Products!B268="","",Products!B268)</f>
        <v/>
      </c>
      <c r="C268" s="19">
        <f>IF(OR($A268="",C$1=""),"",IF(C$1=Lists!$A$2,Products!$K268,0)+SUMIFS('Stock In'!$D:$D,'Stock In'!$B:$B,$A268,'Stock In'!$I:$I,C$1)-SUMIFS('Stock Out'!$D:$D,'Stock Out'!$B:$B,$A268,'Stock Out'!$I:$I,C$1))</f>
        <v/>
      </c>
      <c r="D268" s="19">
        <f>IF(OR($A268="",D$1=""),"",IF(D$1=Lists!$A$2,Products!$K268,0)+SUMIFS('Stock In'!$D:$D,'Stock In'!$B:$B,$A268,'Stock In'!$I:$I,D$1)-SUMIFS('Stock Out'!$D:$D,'Stock Out'!$B:$B,$A268,'Stock Out'!$I:$I,D$1))</f>
        <v/>
      </c>
      <c r="E268" s="19">
        <f>IF(OR($A268="",E$1=""),"",IF(E$1=Lists!$A$2,Products!$K268,0)+SUMIFS('Stock In'!$D:$D,'Stock In'!$B:$B,$A268,'Stock In'!$I:$I,E$1)-SUMIFS('Stock Out'!$D:$D,'Stock Out'!$B:$B,$A268,'Stock Out'!$I:$I,E$1))</f>
        <v/>
      </c>
      <c r="F268" s="19">
        <f>IF(OR($A268="",F$1=""),"",IF(F$1=Lists!$A$2,Products!$K268,0)+SUMIFS('Stock In'!$D:$D,'Stock In'!$B:$B,$A268,'Stock In'!$I:$I,F$1)-SUMIFS('Stock Out'!$D:$D,'Stock Out'!$B:$B,$A268,'Stock Out'!$I:$I,F$1))</f>
        <v/>
      </c>
      <c r="G268" s="19">
        <f>IF(OR($A268="",G$1=""),"",IF(G$1=Lists!$A$2,Products!$K268,0)+SUMIFS('Stock In'!$D:$D,'Stock In'!$B:$B,$A268,'Stock In'!$I:$I,G$1)-SUMIFS('Stock Out'!$D:$D,'Stock Out'!$B:$B,$A268,'Stock Out'!$I:$I,G$1))</f>
        <v/>
      </c>
      <c r="H268" s="19">
        <f>IF($A268="","",SUM(C268:G268))</f>
        <v/>
      </c>
    </row>
    <row r="269">
      <c r="A269">
        <f>IF(Products!A269="","",Products!A269)</f>
        <v/>
      </c>
      <c r="B269">
        <f>IF(Products!B269="","",Products!B269)</f>
        <v/>
      </c>
      <c r="C269" s="19">
        <f>IF(OR($A269="",C$1=""),"",IF(C$1=Lists!$A$2,Products!$K269,0)+SUMIFS('Stock In'!$D:$D,'Stock In'!$B:$B,$A269,'Stock In'!$I:$I,C$1)-SUMIFS('Stock Out'!$D:$D,'Stock Out'!$B:$B,$A269,'Stock Out'!$I:$I,C$1))</f>
        <v/>
      </c>
      <c r="D269" s="19">
        <f>IF(OR($A269="",D$1=""),"",IF(D$1=Lists!$A$2,Products!$K269,0)+SUMIFS('Stock In'!$D:$D,'Stock In'!$B:$B,$A269,'Stock In'!$I:$I,D$1)-SUMIFS('Stock Out'!$D:$D,'Stock Out'!$B:$B,$A269,'Stock Out'!$I:$I,D$1))</f>
        <v/>
      </c>
      <c r="E269" s="19">
        <f>IF(OR($A269="",E$1=""),"",IF(E$1=Lists!$A$2,Products!$K269,0)+SUMIFS('Stock In'!$D:$D,'Stock In'!$B:$B,$A269,'Stock In'!$I:$I,E$1)-SUMIFS('Stock Out'!$D:$D,'Stock Out'!$B:$B,$A269,'Stock Out'!$I:$I,E$1))</f>
        <v/>
      </c>
      <c r="F269" s="19">
        <f>IF(OR($A269="",F$1=""),"",IF(F$1=Lists!$A$2,Products!$K269,0)+SUMIFS('Stock In'!$D:$D,'Stock In'!$B:$B,$A269,'Stock In'!$I:$I,F$1)-SUMIFS('Stock Out'!$D:$D,'Stock Out'!$B:$B,$A269,'Stock Out'!$I:$I,F$1))</f>
        <v/>
      </c>
      <c r="G269" s="19">
        <f>IF(OR($A269="",G$1=""),"",IF(G$1=Lists!$A$2,Products!$K269,0)+SUMIFS('Stock In'!$D:$D,'Stock In'!$B:$B,$A269,'Stock In'!$I:$I,G$1)-SUMIFS('Stock Out'!$D:$D,'Stock Out'!$B:$B,$A269,'Stock Out'!$I:$I,G$1))</f>
        <v/>
      </c>
      <c r="H269" s="19">
        <f>IF($A269="","",SUM(C269:G269))</f>
        <v/>
      </c>
    </row>
    <row r="270">
      <c r="A270">
        <f>IF(Products!A270="","",Products!A270)</f>
        <v/>
      </c>
      <c r="B270">
        <f>IF(Products!B270="","",Products!B270)</f>
        <v/>
      </c>
      <c r="C270" s="19">
        <f>IF(OR($A270="",C$1=""),"",IF(C$1=Lists!$A$2,Products!$K270,0)+SUMIFS('Stock In'!$D:$D,'Stock In'!$B:$B,$A270,'Stock In'!$I:$I,C$1)-SUMIFS('Stock Out'!$D:$D,'Stock Out'!$B:$B,$A270,'Stock Out'!$I:$I,C$1))</f>
        <v/>
      </c>
      <c r="D270" s="19">
        <f>IF(OR($A270="",D$1=""),"",IF(D$1=Lists!$A$2,Products!$K270,0)+SUMIFS('Stock In'!$D:$D,'Stock In'!$B:$B,$A270,'Stock In'!$I:$I,D$1)-SUMIFS('Stock Out'!$D:$D,'Stock Out'!$B:$B,$A270,'Stock Out'!$I:$I,D$1))</f>
        <v/>
      </c>
      <c r="E270" s="19">
        <f>IF(OR($A270="",E$1=""),"",IF(E$1=Lists!$A$2,Products!$K270,0)+SUMIFS('Stock In'!$D:$D,'Stock In'!$B:$B,$A270,'Stock In'!$I:$I,E$1)-SUMIFS('Stock Out'!$D:$D,'Stock Out'!$B:$B,$A270,'Stock Out'!$I:$I,E$1))</f>
        <v/>
      </c>
      <c r="F270" s="19">
        <f>IF(OR($A270="",F$1=""),"",IF(F$1=Lists!$A$2,Products!$K270,0)+SUMIFS('Stock In'!$D:$D,'Stock In'!$B:$B,$A270,'Stock In'!$I:$I,F$1)-SUMIFS('Stock Out'!$D:$D,'Stock Out'!$B:$B,$A270,'Stock Out'!$I:$I,F$1))</f>
        <v/>
      </c>
      <c r="G270" s="19">
        <f>IF(OR($A270="",G$1=""),"",IF(G$1=Lists!$A$2,Products!$K270,0)+SUMIFS('Stock In'!$D:$D,'Stock In'!$B:$B,$A270,'Stock In'!$I:$I,G$1)-SUMIFS('Stock Out'!$D:$D,'Stock Out'!$B:$B,$A270,'Stock Out'!$I:$I,G$1))</f>
        <v/>
      </c>
      <c r="H270" s="19">
        <f>IF($A270="","",SUM(C270:G270))</f>
        <v/>
      </c>
    </row>
    <row r="271">
      <c r="A271">
        <f>IF(Products!A271="","",Products!A271)</f>
        <v/>
      </c>
      <c r="B271">
        <f>IF(Products!B271="","",Products!B271)</f>
        <v/>
      </c>
      <c r="C271" s="19">
        <f>IF(OR($A271="",C$1=""),"",IF(C$1=Lists!$A$2,Products!$K271,0)+SUMIFS('Stock In'!$D:$D,'Stock In'!$B:$B,$A271,'Stock In'!$I:$I,C$1)-SUMIFS('Stock Out'!$D:$D,'Stock Out'!$B:$B,$A271,'Stock Out'!$I:$I,C$1))</f>
        <v/>
      </c>
      <c r="D271" s="19">
        <f>IF(OR($A271="",D$1=""),"",IF(D$1=Lists!$A$2,Products!$K271,0)+SUMIFS('Stock In'!$D:$D,'Stock In'!$B:$B,$A271,'Stock In'!$I:$I,D$1)-SUMIFS('Stock Out'!$D:$D,'Stock Out'!$B:$B,$A271,'Stock Out'!$I:$I,D$1))</f>
        <v/>
      </c>
      <c r="E271" s="19">
        <f>IF(OR($A271="",E$1=""),"",IF(E$1=Lists!$A$2,Products!$K271,0)+SUMIFS('Stock In'!$D:$D,'Stock In'!$B:$B,$A271,'Stock In'!$I:$I,E$1)-SUMIFS('Stock Out'!$D:$D,'Stock Out'!$B:$B,$A271,'Stock Out'!$I:$I,E$1))</f>
        <v/>
      </c>
      <c r="F271" s="19">
        <f>IF(OR($A271="",F$1=""),"",IF(F$1=Lists!$A$2,Products!$K271,0)+SUMIFS('Stock In'!$D:$D,'Stock In'!$B:$B,$A271,'Stock In'!$I:$I,F$1)-SUMIFS('Stock Out'!$D:$D,'Stock Out'!$B:$B,$A271,'Stock Out'!$I:$I,F$1))</f>
        <v/>
      </c>
      <c r="G271" s="19">
        <f>IF(OR($A271="",G$1=""),"",IF(G$1=Lists!$A$2,Products!$K271,0)+SUMIFS('Stock In'!$D:$D,'Stock In'!$B:$B,$A271,'Stock In'!$I:$I,G$1)-SUMIFS('Stock Out'!$D:$D,'Stock Out'!$B:$B,$A271,'Stock Out'!$I:$I,G$1))</f>
        <v/>
      </c>
      <c r="H271" s="19">
        <f>IF($A271="","",SUM(C271:G271))</f>
        <v/>
      </c>
    </row>
    <row r="272">
      <c r="A272">
        <f>IF(Products!A272="","",Products!A272)</f>
        <v/>
      </c>
      <c r="B272">
        <f>IF(Products!B272="","",Products!B272)</f>
        <v/>
      </c>
      <c r="C272" s="19">
        <f>IF(OR($A272="",C$1=""),"",IF(C$1=Lists!$A$2,Products!$K272,0)+SUMIFS('Stock In'!$D:$D,'Stock In'!$B:$B,$A272,'Stock In'!$I:$I,C$1)-SUMIFS('Stock Out'!$D:$D,'Stock Out'!$B:$B,$A272,'Stock Out'!$I:$I,C$1))</f>
        <v/>
      </c>
      <c r="D272" s="19">
        <f>IF(OR($A272="",D$1=""),"",IF(D$1=Lists!$A$2,Products!$K272,0)+SUMIFS('Stock In'!$D:$D,'Stock In'!$B:$B,$A272,'Stock In'!$I:$I,D$1)-SUMIFS('Stock Out'!$D:$D,'Stock Out'!$B:$B,$A272,'Stock Out'!$I:$I,D$1))</f>
        <v/>
      </c>
      <c r="E272" s="19">
        <f>IF(OR($A272="",E$1=""),"",IF(E$1=Lists!$A$2,Products!$K272,0)+SUMIFS('Stock In'!$D:$D,'Stock In'!$B:$B,$A272,'Stock In'!$I:$I,E$1)-SUMIFS('Stock Out'!$D:$D,'Stock Out'!$B:$B,$A272,'Stock Out'!$I:$I,E$1))</f>
        <v/>
      </c>
      <c r="F272" s="19">
        <f>IF(OR($A272="",F$1=""),"",IF(F$1=Lists!$A$2,Products!$K272,0)+SUMIFS('Stock In'!$D:$D,'Stock In'!$B:$B,$A272,'Stock In'!$I:$I,F$1)-SUMIFS('Stock Out'!$D:$D,'Stock Out'!$B:$B,$A272,'Stock Out'!$I:$I,F$1))</f>
        <v/>
      </c>
      <c r="G272" s="19">
        <f>IF(OR($A272="",G$1=""),"",IF(G$1=Lists!$A$2,Products!$K272,0)+SUMIFS('Stock In'!$D:$D,'Stock In'!$B:$B,$A272,'Stock In'!$I:$I,G$1)-SUMIFS('Stock Out'!$D:$D,'Stock Out'!$B:$B,$A272,'Stock Out'!$I:$I,G$1))</f>
        <v/>
      </c>
      <c r="H272" s="19">
        <f>IF($A272="","",SUM(C272:G272))</f>
        <v/>
      </c>
    </row>
    <row r="273">
      <c r="A273">
        <f>IF(Products!A273="","",Products!A273)</f>
        <v/>
      </c>
      <c r="B273">
        <f>IF(Products!B273="","",Products!B273)</f>
        <v/>
      </c>
      <c r="C273" s="19">
        <f>IF(OR($A273="",C$1=""),"",IF(C$1=Lists!$A$2,Products!$K273,0)+SUMIFS('Stock In'!$D:$D,'Stock In'!$B:$B,$A273,'Stock In'!$I:$I,C$1)-SUMIFS('Stock Out'!$D:$D,'Stock Out'!$B:$B,$A273,'Stock Out'!$I:$I,C$1))</f>
        <v/>
      </c>
      <c r="D273" s="19">
        <f>IF(OR($A273="",D$1=""),"",IF(D$1=Lists!$A$2,Products!$K273,0)+SUMIFS('Stock In'!$D:$D,'Stock In'!$B:$B,$A273,'Stock In'!$I:$I,D$1)-SUMIFS('Stock Out'!$D:$D,'Stock Out'!$B:$B,$A273,'Stock Out'!$I:$I,D$1))</f>
        <v/>
      </c>
      <c r="E273" s="19">
        <f>IF(OR($A273="",E$1=""),"",IF(E$1=Lists!$A$2,Products!$K273,0)+SUMIFS('Stock In'!$D:$D,'Stock In'!$B:$B,$A273,'Stock In'!$I:$I,E$1)-SUMIFS('Stock Out'!$D:$D,'Stock Out'!$B:$B,$A273,'Stock Out'!$I:$I,E$1))</f>
        <v/>
      </c>
      <c r="F273" s="19">
        <f>IF(OR($A273="",F$1=""),"",IF(F$1=Lists!$A$2,Products!$K273,0)+SUMIFS('Stock In'!$D:$D,'Stock In'!$B:$B,$A273,'Stock In'!$I:$I,F$1)-SUMIFS('Stock Out'!$D:$D,'Stock Out'!$B:$B,$A273,'Stock Out'!$I:$I,F$1))</f>
        <v/>
      </c>
      <c r="G273" s="19">
        <f>IF(OR($A273="",G$1=""),"",IF(G$1=Lists!$A$2,Products!$K273,0)+SUMIFS('Stock In'!$D:$D,'Stock In'!$B:$B,$A273,'Stock In'!$I:$I,G$1)-SUMIFS('Stock Out'!$D:$D,'Stock Out'!$B:$B,$A273,'Stock Out'!$I:$I,G$1))</f>
        <v/>
      </c>
      <c r="H273" s="19">
        <f>IF($A273="","",SUM(C273:G273))</f>
        <v/>
      </c>
    </row>
    <row r="274">
      <c r="A274">
        <f>IF(Products!A274="","",Products!A274)</f>
        <v/>
      </c>
      <c r="B274">
        <f>IF(Products!B274="","",Products!B274)</f>
        <v/>
      </c>
      <c r="C274" s="19">
        <f>IF(OR($A274="",C$1=""),"",IF(C$1=Lists!$A$2,Products!$K274,0)+SUMIFS('Stock In'!$D:$D,'Stock In'!$B:$B,$A274,'Stock In'!$I:$I,C$1)-SUMIFS('Stock Out'!$D:$D,'Stock Out'!$B:$B,$A274,'Stock Out'!$I:$I,C$1))</f>
        <v/>
      </c>
      <c r="D274" s="19">
        <f>IF(OR($A274="",D$1=""),"",IF(D$1=Lists!$A$2,Products!$K274,0)+SUMIFS('Stock In'!$D:$D,'Stock In'!$B:$B,$A274,'Stock In'!$I:$I,D$1)-SUMIFS('Stock Out'!$D:$D,'Stock Out'!$B:$B,$A274,'Stock Out'!$I:$I,D$1))</f>
        <v/>
      </c>
      <c r="E274" s="19">
        <f>IF(OR($A274="",E$1=""),"",IF(E$1=Lists!$A$2,Products!$K274,0)+SUMIFS('Stock In'!$D:$D,'Stock In'!$B:$B,$A274,'Stock In'!$I:$I,E$1)-SUMIFS('Stock Out'!$D:$D,'Stock Out'!$B:$B,$A274,'Stock Out'!$I:$I,E$1))</f>
        <v/>
      </c>
      <c r="F274" s="19">
        <f>IF(OR($A274="",F$1=""),"",IF(F$1=Lists!$A$2,Products!$K274,0)+SUMIFS('Stock In'!$D:$D,'Stock In'!$B:$B,$A274,'Stock In'!$I:$I,F$1)-SUMIFS('Stock Out'!$D:$D,'Stock Out'!$B:$B,$A274,'Stock Out'!$I:$I,F$1))</f>
        <v/>
      </c>
      <c r="G274" s="19">
        <f>IF(OR($A274="",G$1=""),"",IF(G$1=Lists!$A$2,Products!$K274,0)+SUMIFS('Stock In'!$D:$D,'Stock In'!$B:$B,$A274,'Stock In'!$I:$I,G$1)-SUMIFS('Stock Out'!$D:$D,'Stock Out'!$B:$B,$A274,'Stock Out'!$I:$I,G$1))</f>
        <v/>
      </c>
      <c r="H274" s="19">
        <f>IF($A274="","",SUM(C274:G274))</f>
        <v/>
      </c>
    </row>
    <row r="275">
      <c r="A275">
        <f>IF(Products!A275="","",Products!A275)</f>
        <v/>
      </c>
      <c r="B275">
        <f>IF(Products!B275="","",Products!B275)</f>
        <v/>
      </c>
      <c r="C275" s="19">
        <f>IF(OR($A275="",C$1=""),"",IF(C$1=Lists!$A$2,Products!$K275,0)+SUMIFS('Stock In'!$D:$D,'Stock In'!$B:$B,$A275,'Stock In'!$I:$I,C$1)-SUMIFS('Stock Out'!$D:$D,'Stock Out'!$B:$B,$A275,'Stock Out'!$I:$I,C$1))</f>
        <v/>
      </c>
      <c r="D275" s="19">
        <f>IF(OR($A275="",D$1=""),"",IF(D$1=Lists!$A$2,Products!$K275,0)+SUMIFS('Stock In'!$D:$D,'Stock In'!$B:$B,$A275,'Stock In'!$I:$I,D$1)-SUMIFS('Stock Out'!$D:$D,'Stock Out'!$B:$B,$A275,'Stock Out'!$I:$I,D$1))</f>
        <v/>
      </c>
      <c r="E275" s="19">
        <f>IF(OR($A275="",E$1=""),"",IF(E$1=Lists!$A$2,Products!$K275,0)+SUMIFS('Stock In'!$D:$D,'Stock In'!$B:$B,$A275,'Stock In'!$I:$I,E$1)-SUMIFS('Stock Out'!$D:$D,'Stock Out'!$B:$B,$A275,'Stock Out'!$I:$I,E$1))</f>
        <v/>
      </c>
      <c r="F275" s="19">
        <f>IF(OR($A275="",F$1=""),"",IF(F$1=Lists!$A$2,Products!$K275,0)+SUMIFS('Stock In'!$D:$D,'Stock In'!$B:$B,$A275,'Stock In'!$I:$I,F$1)-SUMIFS('Stock Out'!$D:$D,'Stock Out'!$B:$B,$A275,'Stock Out'!$I:$I,F$1))</f>
        <v/>
      </c>
      <c r="G275" s="19">
        <f>IF(OR($A275="",G$1=""),"",IF(G$1=Lists!$A$2,Products!$K275,0)+SUMIFS('Stock In'!$D:$D,'Stock In'!$B:$B,$A275,'Stock In'!$I:$I,G$1)-SUMIFS('Stock Out'!$D:$D,'Stock Out'!$B:$B,$A275,'Stock Out'!$I:$I,G$1))</f>
        <v/>
      </c>
      <c r="H275" s="19">
        <f>IF($A275="","",SUM(C275:G275))</f>
        <v/>
      </c>
    </row>
    <row r="276">
      <c r="A276">
        <f>IF(Products!A276="","",Products!A276)</f>
        <v/>
      </c>
      <c r="B276">
        <f>IF(Products!B276="","",Products!B276)</f>
        <v/>
      </c>
      <c r="C276" s="19">
        <f>IF(OR($A276="",C$1=""),"",IF(C$1=Lists!$A$2,Products!$K276,0)+SUMIFS('Stock In'!$D:$D,'Stock In'!$B:$B,$A276,'Stock In'!$I:$I,C$1)-SUMIFS('Stock Out'!$D:$D,'Stock Out'!$B:$B,$A276,'Stock Out'!$I:$I,C$1))</f>
        <v/>
      </c>
      <c r="D276" s="19">
        <f>IF(OR($A276="",D$1=""),"",IF(D$1=Lists!$A$2,Products!$K276,0)+SUMIFS('Stock In'!$D:$D,'Stock In'!$B:$B,$A276,'Stock In'!$I:$I,D$1)-SUMIFS('Stock Out'!$D:$D,'Stock Out'!$B:$B,$A276,'Stock Out'!$I:$I,D$1))</f>
        <v/>
      </c>
      <c r="E276" s="19">
        <f>IF(OR($A276="",E$1=""),"",IF(E$1=Lists!$A$2,Products!$K276,0)+SUMIFS('Stock In'!$D:$D,'Stock In'!$B:$B,$A276,'Stock In'!$I:$I,E$1)-SUMIFS('Stock Out'!$D:$D,'Stock Out'!$B:$B,$A276,'Stock Out'!$I:$I,E$1))</f>
        <v/>
      </c>
      <c r="F276" s="19">
        <f>IF(OR($A276="",F$1=""),"",IF(F$1=Lists!$A$2,Products!$K276,0)+SUMIFS('Stock In'!$D:$D,'Stock In'!$B:$B,$A276,'Stock In'!$I:$I,F$1)-SUMIFS('Stock Out'!$D:$D,'Stock Out'!$B:$B,$A276,'Stock Out'!$I:$I,F$1))</f>
        <v/>
      </c>
      <c r="G276" s="19">
        <f>IF(OR($A276="",G$1=""),"",IF(G$1=Lists!$A$2,Products!$K276,0)+SUMIFS('Stock In'!$D:$D,'Stock In'!$B:$B,$A276,'Stock In'!$I:$I,G$1)-SUMIFS('Stock Out'!$D:$D,'Stock Out'!$B:$B,$A276,'Stock Out'!$I:$I,G$1))</f>
        <v/>
      </c>
      <c r="H276" s="19">
        <f>IF($A276="","",SUM(C276:G276))</f>
        <v/>
      </c>
    </row>
    <row r="277">
      <c r="A277">
        <f>IF(Products!A277="","",Products!A277)</f>
        <v/>
      </c>
      <c r="B277">
        <f>IF(Products!B277="","",Products!B277)</f>
        <v/>
      </c>
      <c r="C277" s="19">
        <f>IF(OR($A277="",C$1=""),"",IF(C$1=Lists!$A$2,Products!$K277,0)+SUMIFS('Stock In'!$D:$D,'Stock In'!$B:$B,$A277,'Stock In'!$I:$I,C$1)-SUMIFS('Stock Out'!$D:$D,'Stock Out'!$B:$B,$A277,'Stock Out'!$I:$I,C$1))</f>
        <v/>
      </c>
      <c r="D277" s="19">
        <f>IF(OR($A277="",D$1=""),"",IF(D$1=Lists!$A$2,Products!$K277,0)+SUMIFS('Stock In'!$D:$D,'Stock In'!$B:$B,$A277,'Stock In'!$I:$I,D$1)-SUMIFS('Stock Out'!$D:$D,'Stock Out'!$B:$B,$A277,'Stock Out'!$I:$I,D$1))</f>
        <v/>
      </c>
      <c r="E277" s="19">
        <f>IF(OR($A277="",E$1=""),"",IF(E$1=Lists!$A$2,Products!$K277,0)+SUMIFS('Stock In'!$D:$D,'Stock In'!$B:$B,$A277,'Stock In'!$I:$I,E$1)-SUMIFS('Stock Out'!$D:$D,'Stock Out'!$B:$B,$A277,'Stock Out'!$I:$I,E$1))</f>
        <v/>
      </c>
      <c r="F277" s="19">
        <f>IF(OR($A277="",F$1=""),"",IF(F$1=Lists!$A$2,Products!$K277,0)+SUMIFS('Stock In'!$D:$D,'Stock In'!$B:$B,$A277,'Stock In'!$I:$I,F$1)-SUMIFS('Stock Out'!$D:$D,'Stock Out'!$B:$B,$A277,'Stock Out'!$I:$I,F$1))</f>
        <v/>
      </c>
      <c r="G277" s="19">
        <f>IF(OR($A277="",G$1=""),"",IF(G$1=Lists!$A$2,Products!$K277,0)+SUMIFS('Stock In'!$D:$D,'Stock In'!$B:$B,$A277,'Stock In'!$I:$I,G$1)-SUMIFS('Stock Out'!$D:$D,'Stock Out'!$B:$B,$A277,'Stock Out'!$I:$I,G$1))</f>
        <v/>
      </c>
      <c r="H277" s="19">
        <f>IF($A277="","",SUM(C277:G277))</f>
        <v/>
      </c>
    </row>
    <row r="278">
      <c r="A278">
        <f>IF(Products!A278="","",Products!A278)</f>
        <v/>
      </c>
      <c r="B278">
        <f>IF(Products!B278="","",Products!B278)</f>
        <v/>
      </c>
      <c r="C278" s="19">
        <f>IF(OR($A278="",C$1=""),"",IF(C$1=Lists!$A$2,Products!$K278,0)+SUMIFS('Stock In'!$D:$D,'Stock In'!$B:$B,$A278,'Stock In'!$I:$I,C$1)-SUMIFS('Stock Out'!$D:$D,'Stock Out'!$B:$B,$A278,'Stock Out'!$I:$I,C$1))</f>
        <v/>
      </c>
      <c r="D278" s="19">
        <f>IF(OR($A278="",D$1=""),"",IF(D$1=Lists!$A$2,Products!$K278,0)+SUMIFS('Stock In'!$D:$D,'Stock In'!$B:$B,$A278,'Stock In'!$I:$I,D$1)-SUMIFS('Stock Out'!$D:$D,'Stock Out'!$B:$B,$A278,'Stock Out'!$I:$I,D$1))</f>
        <v/>
      </c>
      <c r="E278" s="19">
        <f>IF(OR($A278="",E$1=""),"",IF(E$1=Lists!$A$2,Products!$K278,0)+SUMIFS('Stock In'!$D:$D,'Stock In'!$B:$B,$A278,'Stock In'!$I:$I,E$1)-SUMIFS('Stock Out'!$D:$D,'Stock Out'!$B:$B,$A278,'Stock Out'!$I:$I,E$1))</f>
        <v/>
      </c>
      <c r="F278" s="19">
        <f>IF(OR($A278="",F$1=""),"",IF(F$1=Lists!$A$2,Products!$K278,0)+SUMIFS('Stock In'!$D:$D,'Stock In'!$B:$B,$A278,'Stock In'!$I:$I,F$1)-SUMIFS('Stock Out'!$D:$D,'Stock Out'!$B:$B,$A278,'Stock Out'!$I:$I,F$1))</f>
        <v/>
      </c>
      <c r="G278" s="19">
        <f>IF(OR($A278="",G$1=""),"",IF(G$1=Lists!$A$2,Products!$K278,0)+SUMIFS('Stock In'!$D:$D,'Stock In'!$B:$B,$A278,'Stock In'!$I:$I,G$1)-SUMIFS('Stock Out'!$D:$D,'Stock Out'!$B:$B,$A278,'Stock Out'!$I:$I,G$1))</f>
        <v/>
      </c>
      <c r="H278" s="19">
        <f>IF($A278="","",SUM(C278:G278))</f>
        <v/>
      </c>
    </row>
    <row r="279">
      <c r="A279">
        <f>IF(Products!A279="","",Products!A279)</f>
        <v/>
      </c>
      <c r="B279">
        <f>IF(Products!B279="","",Products!B279)</f>
        <v/>
      </c>
      <c r="C279" s="19">
        <f>IF(OR($A279="",C$1=""),"",IF(C$1=Lists!$A$2,Products!$K279,0)+SUMIFS('Stock In'!$D:$D,'Stock In'!$B:$B,$A279,'Stock In'!$I:$I,C$1)-SUMIFS('Stock Out'!$D:$D,'Stock Out'!$B:$B,$A279,'Stock Out'!$I:$I,C$1))</f>
        <v/>
      </c>
      <c r="D279" s="19">
        <f>IF(OR($A279="",D$1=""),"",IF(D$1=Lists!$A$2,Products!$K279,0)+SUMIFS('Stock In'!$D:$D,'Stock In'!$B:$B,$A279,'Stock In'!$I:$I,D$1)-SUMIFS('Stock Out'!$D:$D,'Stock Out'!$B:$B,$A279,'Stock Out'!$I:$I,D$1))</f>
        <v/>
      </c>
      <c r="E279" s="19">
        <f>IF(OR($A279="",E$1=""),"",IF(E$1=Lists!$A$2,Products!$K279,0)+SUMIFS('Stock In'!$D:$D,'Stock In'!$B:$B,$A279,'Stock In'!$I:$I,E$1)-SUMIFS('Stock Out'!$D:$D,'Stock Out'!$B:$B,$A279,'Stock Out'!$I:$I,E$1))</f>
        <v/>
      </c>
      <c r="F279" s="19">
        <f>IF(OR($A279="",F$1=""),"",IF(F$1=Lists!$A$2,Products!$K279,0)+SUMIFS('Stock In'!$D:$D,'Stock In'!$B:$B,$A279,'Stock In'!$I:$I,F$1)-SUMIFS('Stock Out'!$D:$D,'Stock Out'!$B:$B,$A279,'Stock Out'!$I:$I,F$1))</f>
        <v/>
      </c>
      <c r="G279" s="19">
        <f>IF(OR($A279="",G$1=""),"",IF(G$1=Lists!$A$2,Products!$K279,0)+SUMIFS('Stock In'!$D:$D,'Stock In'!$B:$B,$A279,'Stock In'!$I:$I,G$1)-SUMIFS('Stock Out'!$D:$D,'Stock Out'!$B:$B,$A279,'Stock Out'!$I:$I,G$1))</f>
        <v/>
      </c>
      <c r="H279" s="19">
        <f>IF($A279="","",SUM(C279:G279))</f>
        <v/>
      </c>
    </row>
    <row r="280">
      <c r="A280">
        <f>IF(Products!A280="","",Products!A280)</f>
        <v/>
      </c>
      <c r="B280">
        <f>IF(Products!B280="","",Products!B280)</f>
        <v/>
      </c>
      <c r="C280" s="19">
        <f>IF(OR($A280="",C$1=""),"",IF(C$1=Lists!$A$2,Products!$K280,0)+SUMIFS('Stock In'!$D:$D,'Stock In'!$B:$B,$A280,'Stock In'!$I:$I,C$1)-SUMIFS('Stock Out'!$D:$D,'Stock Out'!$B:$B,$A280,'Stock Out'!$I:$I,C$1))</f>
        <v/>
      </c>
      <c r="D280" s="19">
        <f>IF(OR($A280="",D$1=""),"",IF(D$1=Lists!$A$2,Products!$K280,0)+SUMIFS('Stock In'!$D:$D,'Stock In'!$B:$B,$A280,'Stock In'!$I:$I,D$1)-SUMIFS('Stock Out'!$D:$D,'Stock Out'!$B:$B,$A280,'Stock Out'!$I:$I,D$1))</f>
        <v/>
      </c>
      <c r="E280" s="19">
        <f>IF(OR($A280="",E$1=""),"",IF(E$1=Lists!$A$2,Products!$K280,0)+SUMIFS('Stock In'!$D:$D,'Stock In'!$B:$B,$A280,'Stock In'!$I:$I,E$1)-SUMIFS('Stock Out'!$D:$D,'Stock Out'!$B:$B,$A280,'Stock Out'!$I:$I,E$1))</f>
        <v/>
      </c>
      <c r="F280" s="19">
        <f>IF(OR($A280="",F$1=""),"",IF(F$1=Lists!$A$2,Products!$K280,0)+SUMIFS('Stock In'!$D:$D,'Stock In'!$B:$B,$A280,'Stock In'!$I:$I,F$1)-SUMIFS('Stock Out'!$D:$D,'Stock Out'!$B:$B,$A280,'Stock Out'!$I:$I,F$1))</f>
        <v/>
      </c>
      <c r="G280" s="19">
        <f>IF(OR($A280="",G$1=""),"",IF(G$1=Lists!$A$2,Products!$K280,0)+SUMIFS('Stock In'!$D:$D,'Stock In'!$B:$B,$A280,'Stock In'!$I:$I,G$1)-SUMIFS('Stock Out'!$D:$D,'Stock Out'!$B:$B,$A280,'Stock Out'!$I:$I,G$1))</f>
        <v/>
      </c>
      <c r="H280" s="19">
        <f>IF($A280="","",SUM(C280:G280))</f>
        <v/>
      </c>
    </row>
    <row r="281">
      <c r="A281">
        <f>IF(Products!A281="","",Products!A281)</f>
        <v/>
      </c>
      <c r="B281">
        <f>IF(Products!B281="","",Products!B281)</f>
        <v/>
      </c>
      <c r="C281" s="19">
        <f>IF(OR($A281="",C$1=""),"",IF(C$1=Lists!$A$2,Products!$K281,0)+SUMIFS('Stock In'!$D:$D,'Stock In'!$B:$B,$A281,'Stock In'!$I:$I,C$1)-SUMIFS('Stock Out'!$D:$D,'Stock Out'!$B:$B,$A281,'Stock Out'!$I:$I,C$1))</f>
        <v/>
      </c>
      <c r="D281" s="19">
        <f>IF(OR($A281="",D$1=""),"",IF(D$1=Lists!$A$2,Products!$K281,0)+SUMIFS('Stock In'!$D:$D,'Stock In'!$B:$B,$A281,'Stock In'!$I:$I,D$1)-SUMIFS('Stock Out'!$D:$D,'Stock Out'!$B:$B,$A281,'Stock Out'!$I:$I,D$1))</f>
        <v/>
      </c>
      <c r="E281" s="19">
        <f>IF(OR($A281="",E$1=""),"",IF(E$1=Lists!$A$2,Products!$K281,0)+SUMIFS('Stock In'!$D:$D,'Stock In'!$B:$B,$A281,'Stock In'!$I:$I,E$1)-SUMIFS('Stock Out'!$D:$D,'Stock Out'!$B:$B,$A281,'Stock Out'!$I:$I,E$1))</f>
        <v/>
      </c>
      <c r="F281" s="19">
        <f>IF(OR($A281="",F$1=""),"",IF(F$1=Lists!$A$2,Products!$K281,0)+SUMIFS('Stock In'!$D:$D,'Stock In'!$B:$B,$A281,'Stock In'!$I:$I,F$1)-SUMIFS('Stock Out'!$D:$D,'Stock Out'!$B:$B,$A281,'Stock Out'!$I:$I,F$1))</f>
        <v/>
      </c>
      <c r="G281" s="19">
        <f>IF(OR($A281="",G$1=""),"",IF(G$1=Lists!$A$2,Products!$K281,0)+SUMIFS('Stock In'!$D:$D,'Stock In'!$B:$B,$A281,'Stock In'!$I:$I,G$1)-SUMIFS('Stock Out'!$D:$D,'Stock Out'!$B:$B,$A281,'Stock Out'!$I:$I,G$1))</f>
        <v/>
      </c>
      <c r="H281" s="19">
        <f>IF($A281="","",SUM(C281:G281))</f>
        <v/>
      </c>
    </row>
    <row r="282">
      <c r="A282">
        <f>IF(Products!A282="","",Products!A282)</f>
        <v/>
      </c>
      <c r="B282">
        <f>IF(Products!B282="","",Products!B282)</f>
        <v/>
      </c>
      <c r="C282" s="19">
        <f>IF(OR($A282="",C$1=""),"",IF(C$1=Lists!$A$2,Products!$K282,0)+SUMIFS('Stock In'!$D:$D,'Stock In'!$B:$B,$A282,'Stock In'!$I:$I,C$1)-SUMIFS('Stock Out'!$D:$D,'Stock Out'!$B:$B,$A282,'Stock Out'!$I:$I,C$1))</f>
        <v/>
      </c>
      <c r="D282" s="19">
        <f>IF(OR($A282="",D$1=""),"",IF(D$1=Lists!$A$2,Products!$K282,0)+SUMIFS('Stock In'!$D:$D,'Stock In'!$B:$B,$A282,'Stock In'!$I:$I,D$1)-SUMIFS('Stock Out'!$D:$D,'Stock Out'!$B:$B,$A282,'Stock Out'!$I:$I,D$1))</f>
        <v/>
      </c>
      <c r="E282" s="19">
        <f>IF(OR($A282="",E$1=""),"",IF(E$1=Lists!$A$2,Products!$K282,0)+SUMIFS('Stock In'!$D:$D,'Stock In'!$B:$B,$A282,'Stock In'!$I:$I,E$1)-SUMIFS('Stock Out'!$D:$D,'Stock Out'!$B:$B,$A282,'Stock Out'!$I:$I,E$1))</f>
        <v/>
      </c>
      <c r="F282" s="19">
        <f>IF(OR($A282="",F$1=""),"",IF(F$1=Lists!$A$2,Products!$K282,0)+SUMIFS('Stock In'!$D:$D,'Stock In'!$B:$B,$A282,'Stock In'!$I:$I,F$1)-SUMIFS('Stock Out'!$D:$D,'Stock Out'!$B:$B,$A282,'Stock Out'!$I:$I,F$1))</f>
        <v/>
      </c>
      <c r="G282" s="19">
        <f>IF(OR($A282="",G$1=""),"",IF(G$1=Lists!$A$2,Products!$K282,0)+SUMIFS('Stock In'!$D:$D,'Stock In'!$B:$B,$A282,'Stock In'!$I:$I,G$1)-SUMIFS('Stock Out'!$D:$D,'Stock Out'!$B:$B,$A282,'Stock Out'!$I:$I,G$1))</f>
        <v/>
      </c>
      <c r="H282" s="19">
        <f>IF($A282="","",SUM(C282:G282))</f>
        <v/>
      </c>
    </row>
    <row r="283">
      <c r="A283">
        <f>IF(Products!A283="","",Products!A283)</f>
        <v/>
      </c>
      <c r="B283">
        <f>IF(Products!B283="","",Products!B283)</f>
        <v/>
      </c>
      <c r="C283" s="19">
        <f>IF(OR($A283="",C$1=""),"",IF(C$1=Lists!$A$2,Products!$K283,0)+SUMIFS('Stock In'!$D:$D,'Stock In'!$B:$B,$A283,'Stock In'!$I:$I,C$1)-SUMIFS('Stock Out'!$D:$D,'Stock Out'!$B:$B,$A283,'Stock Out'!$I:$I,C$1))</f>
        <v/>
      </c>
      <c r="D283" s="19">
        <f>IF(OR($A283="",D$1=""),"",IF(D$1=Lists!$A$2,Products!$K283,0)+SUMIFS('Stock In'!$D:$D,'Stock In'!$B:$B,$A283,'Stock In'!$I:$I,D$1)-SUMIFS('Stock Out'!$D:$D,'Stock Out'!$B:$B,$A283,'Stock Out'!$I:$I,D$1))</f>
        <v/>
      </c>
      <c r="E283" s="19">
        <f>IF(OR($A283="",E$1=""),"",IF(E$1=Lists!$A$2,Products!$K283,0)+SUMIFS('Stock In'!$D:$D,'Stock In'!$B:$B,$A283,'Stock In'!$I:$I,E$1)-SUMIFS('Stock Out'!$D:$D,'Stock Out'!$B:$B,$A283,'Stock Out'!$I:$I,E$1))</f>
        <v/>
      </c>
      <c r="F283" s="19">
        <f>IF(OR($A283="",F$1=""),"",IF(F$1=Lists!$A$2,Products!$K283,0)+SUMIFS('Stock In'!$D:$D,'Stock In'!$B:$B,$A283,'Stock In'!$I:$I,F$1)-SUMIFS('Stock Out'!$D:$D,'Stock Out'!$B:$B,$A283,'Stock Out'!$I:$I,F$1))</f>
        <v/>
      </c>
      <c r="G283" s="19">
        <f>IF(OR($A283="",G$1=""),"",IF(G$1=Lists!$A$2,Products!$K283,0)+SUMIFS('Stock In'!$D:$D,'Stock In'!$B:$B,$A283,'Stock In'!$I:$I,G$1)-SUMIFS('Stock Out'!$D:$D,'Stock Out'!$B:$B,$A283,'Stock Out'!$I:$I,G$1))</f>
        <v/>
      </c>
      <c r="H283" s="19">
        <f>IF($A283="","",SUM(C283:G283))</f>
        <v/>
      </c>
    </row>
    <row r="284">
      <c r="A284">
        <f>IF(Products!A284="","",Products!A284)</f>
        <v/>
      </c>
      <c r="B284">
        <f>IF(Products!B284="","",Products!B284)</f>
        <v/>
      </c>
      <c r="C284" s="19">
        <f>IF(OR($A284="",C$1=""),"",IF(C$1=Lists!$A$2,Products!$K284,0)+SUMIFS('Stock In'!$D:$D,'Stock In'!$B:$B,$A284,'Stock In'!$I:$I,C$1)-SUMIFS('Stock Out'!$D:$D,'Stock Out'!$B:$B,$A284,'Stock Out'!$I:$I,C$1))</f>
        <v/>
      </c>
      <c r="D284" s="19">
        <f>IF(OR($A284="",D$1=""),"",IF(D$1=Lists!$A$2,Products!$K284,0)+SUMIFS('Stock In'!$D:$D,'Stock In'!$B:$B,$A284,'Stock In'!$I:$I,D$1)-SUMIFS('Stock Out'!$D:$D,'Stock Out'!$B:$B,$A284,'Stock Out'!$I:$I,D$1))</f>
        <v/>
      </c>
      <c r="E284" s="19">
        <f>IF(OR($A284="",E$1=""),"",IF(E$1=Lists!$A$2,Products!$K284,0)+SUMIFS('Stock In'!$D:$D,'Stock In'!$B:$B,$A284,'Stock In'!$I:$I,E$1)-SUMIFS('Stock Out'!$D:$D,'Stock Out'!$B:$B,$A284,'Stock Out'!$I:$I,E$1))</f>
        <v/>
      </c>
      <c r="F284" s="19">
        <f>IF(OR($A284="",F$1=""),"",IF(F$1=Lists!$A$2,Products!$K284,0)+SUMIFS('Stock In'!$D:$D,'Stock In'!$B:$B,$A284,'Stock In'!$I:$I,F$1)-SUMIFS('Stock Out'!$D:$D,'Stock Out'!$B:$B,$A284,'Stock Out'!$I:$I,F$1))</f>
        <v/>
      </c>
      <c r="G284" s="19">
        <f>IF(OR($A284="",G$1=""),"",IF(G$1=Lists!$A$2,Products!$K284,0)+SUMIFS('Stock In'!$D:$D,'Stock In'!$B:$B,$A284,'Stock In'!$I:$I,G$1)-SUMIFS('Stock Out'!$D:$D,'Stock Out'!$B:$B,$A284,'Stock Out'!$I:$I,G$1))</f>
        <v/>
      </c>
      <c r="H284" s="19">
        <f>IF($A284="","",SUM(C284:G284))</f>
        <v/>
      </c>
    </row>
    <row r="285">
      <c r="A285">
        <f>IF(Products!A285="","",Products!A285)</f>
        <v/>
      </c>
      <c r="B285">
        <f>IF(Products!B285="","",Products!B285)</f>
        <v/>
      </c>
      <c r="C285" s="19">
        <f>IF(OR($A285="",C$1=""),"",IF(C$1=Lists!$A$2,Products!$K285,0)+SUMIFS('Stock In'!$D:$D,'Stock In'!$B:$B,$A285,'Stock In'!$I:$I,C$1)-SUMIFS('Stock Out'!$D:$D,'Stock Out'!$B:$B,$A285,'Stock Out'!$I:$I,C$1))</f>
        <v/>
      </c>
      <c r="D285" s="19">
        <f>IF(OR($A285="",D$1=""),"",IF(D$1=Lists!$A$2,Products!$K285,0)+SUMIFS('Stock In'!$D:$D,'Stock In'!$B:$B,$A285,'Stock In'!$I:$I,D$1)-SUMIFS('Stock Out'!$D:$D,'Stock Out'!$B:$B,$A285,'Stock Out'!$I:$I,D$1))</f>
        <v/>
      </c>
      <c r="E285" s="19">
        <f>IF(OR($A285="",E$1=""),"",IF(E$1=Lists!$A$2,Products!$K285,0)+SUMIFS('Stock In'!$D:$D,'Stock In'!$B:$B,$A285,'Stock In'!$I:$I,E$1)-SUMIFS('Stock Out'!$D:$D,'Stock Out'!$B:$B,$A285,'Stock Out'!$I:$I,E$1))</f>
        <v/>
      </c>
      <c r="F285" s="19">
        <f>IF(OR($A285="",F$1=""),"",IF(F$1=Lists!$A$2,Products!$K285,0)+SUMIFS('Stock In'!$D:$D,'Stock In'!$B:$B,$A285,'Stock In'!$I:$I,F$1)-SUMIFS('Stock Out'!$D:$D,'Stock Out'!$B:$B,$A285,'Stock Out'!$I:$I,F$1))</f>
        <v/>
      </c>
      <c r="G285" s="19">
        <f>IF(OR($A285="",G$1=""),"",IF(G$1=Lists!$A$2,Products!$K285,0)+SUMIFS('Stock In'!$D:$D,'Stock In'!$B:$B,$A285,'Stock In'!$I:$I,G$1)-SUMIFS('Stock Out'!$D:$D,'Stock Out'!$B:$B,$A285,'Stock Out'!$I:$I,G$1))</f>
        <v/>
      </c>
      <c r="H285" s="19">
        <f>IF($A285="","",SUM(C285:G285))</f>
        <v/>
      </c>
    </row>
    <row r="286">
      <c r="A286">
        <f>IF(Products!A286="","",Products!A286)</f>
        <v/>
      </c>
      <c r="B286">
        <f>IF(Products!B286="","",Products!B286)</f>
        <v/>
      </c>
      <c r="C286" s="19">
        <f>IF(OR($A286="",C$1=""),"",IF(C$1=Lists!$A$2,Products!$K286,0)+SUMIFS('Stock In'!$D:$D,'Stock In'!$B:$B,$A286,'Stock In'!$I:$I,C$1)-SUMIFS('Stock Out'!$D:$D,'Stock Out'!$B:$B,$A286,'Stock Out'!$I:$I,C$1))</f>
        <v/>
      </c>
      <c r="D286" s="19">
        <f>IF(OR($A286="",D$1=""),"",IF(D$1=Lists!$A$2,Products!$K286,0)+SUMIFS('Stock In'!$D:$D,'Stock In'!$B:$B,$A286,'Stock In'!$I:$I,D$1)-SUMIFS('Stock Out'!$D:$D,'Stock Out'!$B:$B,$A286,'Stock Out'!$I:$I,D$1))</f>
        <v/>
      </c>
      <c r="E286" s="19">
        <f>IF(OR($A286="",E$1=""),"",IF(E$1=Lists!$A$2,Products!$K286,0)+SUMIFS('Stock In'!$D:$D,'Stock In'!$B:$B,$A286,'Stock In'!$I:$I,E$1)-SUMIFS('Stock Out'!$D:$D,'Stock Out'!$B:$B,$A286,'Stock Out'!$I:$I,E$1))</f>
        <v/>
      </c>
      <c r="F286" s="19">
        <f>IF(OR($A286="",F$1=""),"",IF(F$1=Lists!$A$2,Products!$K286,0)+SUMIFS('Stock In'!$D:$D,'Stock In'!$B:$B,$A286,'Stock In'!$I:$I,F$1)-SUMIFS('Stock Out'!$D:$D,'Stock Out'!$B:$B,$A286,'Stock Out'!$I:$I,F$1))</f>
        <v/>
      </c>
      <c r="G286" s="19">
        <f>IF(OR($A286="",G$1=""),"",IF(G$1=Lists!$A$2,Products!$K286,0)+SUMIFS('Stock In'!$D:$D,'Stock In'!$B:$B,$A286,'Stock In'!$I:$I,G$1)-SUMIFS('Stock Out'!$D:$D,'Stock Out'!$B:$B,$A286,'Stock Out'!$I:$I,G$1))</f>
        <v/>
      </c>
      <c r="H286" s="19">
        <f>IF($A286="","",SUM(C286:G286))</f>
        <v/>
      </c>
    </row>
    <row r="287">
      <c r="A287">
        <f>IF(Products!A287="","",Products!A287)</f>
        <v/>
      </c>
      <c r="B287">
        <f>IF(Products!B287="","",Products!B287)</f>
        <v/>
      </c>
      <c r="C287" s="19">
        <f>IF(OR($A287="",C$1=""),"",IF(C$1=Lists!$A$2,Products!$K287,0)+SUMIFS('Stock In'!$D:$D,'Stock In'!$B:$B,$A287,'Stock In'!$I:$I,C$1)-SUMIFS('Stock Out'!$D:$D,'Stock Out'!$B:$B,$A287,'Stock Out'!$I:$I,C$1))</f>
        <v/>
      </c>
      <c r="D287" s="19">
        <f>IF(OR($A287="",D$1=""),"",IF(D$1=Lists!$A$2,Products!$K287,0)+SUMIFS('Stock In'!$D:$D,'Stock In'!$B:$B,$A287,'Stock In'!$I:$I,D$1)-SUMIFS('Stock Out'!$D:$D,'Stock Out'!$B:$B,$A287,'Stock Out'!$I:$I,D$1))</f>
        <v/>
      </c>
      <c r="E287" s="19">
        <f>IF(OR($A287="",E$1=""),"",IF(E$1=Lists!$A$2,Products!$K287,0)+SUMIFS('Stock In'!$D:$D,'Stock In'!$B:$B,$A287,'Stock In'!$I:$I,E$1)-SUMIFS('Stock Out'!$D:$D,'Stock Out'!$B:$B,$A287,'Stock Out'!$I:$I,E$1))</f>
        <v/>
      </c>
      <c r="F287" s="19">
        <f>IF(OR($A287="",F$1=""),"",IF(F$1=Lists!$A$2,Products!$K287,0)+SUMIFS('Stock In'!$D:$D,'Stock In'!$B:$B,$A287,'Stock In'!$I:$I,F$1)-SUMIFS('Stock Out'!$D:$D,'Stock Out'!$B:$B,$A287,'Stock Out'!$I:$I,F$1))</f>
        <v/>
      </c>
      <c r="G287" s="19">
        <f>IF(OR($A287="",G$1=""),"",IF(G$1=Lists!$A$2,Products!$K287,0)+SUMIFS('Stock In'!$D:$D,'Stock In'!$B:$B,$A287,'Stock In'!$I:$I,G$1)-SUMIFS('Stock Out'!$D:$D,'Stock Out'!$B:$B,$A287,'Stock Out'!$I:$I,G$1))</f>
        <v/>
      </c>
      <c r="H287" s="19">
        <f>IF($A287="","",SUM(C287:G287))</f>
        <v/>
      </c>
    </row>
    <row r="288">
      <c r="A288">
        <f>IF(Products!A288="","",Products!A288)</f>
        <v/>
      </c>
      <c r="B288">
        <f>IF(Products!B288="","",Products!B288)</f>
        <v/>
      </c>
      <c r="C288" s="19">
        <f>IF(OR($A288="",C$1=""),"",IF(C$1=Lists!$A$2,Products!$K288,0)+SUMIFS('Stock In'!$D:$D,'Stock In'!$B:$B,$A288,'Stock In'!$I:$I,C$1)-SUMIFS('Stock Out'!$D:$D,'Stock Out'!$B:$B,$A288,'Stock Out'!$I:$I,C$1))</f>
        <v/>
      </c>
      <c r="D288" s="19">
        <f>IF(OR($A288="",D$1=""),"",IF(D$1=Lists!$A$2,Products!$K288,0)+SUMIFS('Stock In'!$D:$D,'Stock In'!$B:$B,$A288,'Stock In'!$I:$I,D$1)-SUMIFS('Stock Out'!$D:$D,'Stock Out'!$B:$B,$A288,'Stock Out'!$I:$I,D$1))</f>
        <v/>
      </c>
      <c r="E288" s="19">
        <f>IF(OR($A288="",E$1=""),"",IF(E$1=Lists!$A$2,Products!$K288,0)+SUMIFS('Stock In'!$D:$D,'Stock In'!$B:$B,$A288,'Stock In'!$I:$I,E$1)-SUMIFS('Stock Out'!$D:$D,'Stock Out'!$B:$B,$A288,'Stock Out'!$I:$I,E$1))</f>
        <v/>
      </c>
      <c r="F288" s="19">
        <f>IF(OR($A288="",F$1=""),"",IF(F$1=Lists!$A$2,Products!$K288,0)+SUMIFS('Stock In'!$D:$D,'Stock In'!$B:$B,$A288,'Stock In'!$I:$I,F$1)-SUMIFS('Stock Out'!$D:$D,'Stock Out'!$B:$B,$A288,'Stock Out'!$I:$I,F$1))</f>
        <v/>
      </c>
      <c r="G288" s="19">
        <f>IF(OR($A288="",G$1=""),"",IF(G$1=Lists!$A$2,Products!$K288,0)+SUMIFS('Stock In'!$D:$D,'Stock In'!$B:$B,$A288,'Stock In'!$I:$I,G$1)-SUMIFS('Stock Out'!$D:$D,'Stock Out'!$B:$B,$A288,'Stock Out'!$I:$I,G$1))</f>
        <v/>
      </c>
      <c r="H288" s="19">
        <f>IF($A288="","",SUM(C288:G288))</f>
        <v/>
      </c>
    </row>
    <row r="289">
      <c r="A289">
        <f>IF(Products!A289="","",Products!A289)</f>
        <v/>
      </c>
      <c r="B289">
        <f>IF(Products!B289="","",Products!B289)</f>
        <v/>
      </c>
      <c r="C289" s="19">
        <f>IF(OR($A289="",C$1=""),"",IF(C$1=Lists!$A$2,Products!$K289,0)+SUMIFS('Stock In'!$D:$D,'Stock In'!$B:$B,$A289,'Stock In'!$I:$I,C$1)-SUMIFS('Stock Out'!$D:$D,'Stock Out'!$B:$B,$A289,'Stock Out'!$I:$I,C$1))</f>
        <v/>
      </c>
      <c r="D289" s="19">
        <f>IF(OR($A289="",D$1=""),"",IF(D$1=Lists!$A$2,Products!$K289,0)+SUMIFS('Stock In'!$D:$D,'Stock In'!$B:$B,$A289,'Stock In'!$I:$I,D$1)-SUMIFS('Stock Out'!$D:$D,'Stock Out'!$B:$B,$A289,'Stock Out'!$I:$I,D$1))</f>
        <v/>
      </c>
      <c r="E289" s="19">
        <f>IF(OR($A289="",E$1=""),"",IF(E$1=Lists!$A$2,Products!$K289,0)+SUMIFS('Stock In'!$D:$D,'Stock In'!$B:$B,$A289,'Stock In'!$I:$I,E$1)-SUMIFS('Stock Out'!$D:$D,'Stock Out'!$B:$B,$A289,'Stock Out'!$I:$I,E$1))</f>
        <v/>
      </c>
      <c r="F289" s="19">
        <f>IF(OR($A289="",F$1=""),"",IF(F$1=Lists!$A$2,Products!$K289,0)+SUMIFS('Stock In'!$D:$D,'Stock In'!$B:$B,$A289,'Stock In'!$I:$I,F$1)-SUMIFS('Stock Out'!$D:$D,'Stock Out'!$B:$B,$A289,'Stock Out'!$I:$I,F$1))</f>
        <v/>
      </c>
      <c r="G289" s="19">
        <f>IF(OR($A289="",G$1=""),"",IF(G$1=Lists!$A$2,Products!$K289,0)+SUMIFS('Stock In'!$D:$D,'Stock In'!$B:$B,$A289,'Stock In'!$I:$I,G$1)-SUMIFS('Stock Out'!$D:$D,'Stock Out'!$B:$B,$A289,'Stock Out'!$I:$I,G$1))</f>
        <v/>
      </c>
      <c r="H289" s="19">
        <f>IF($A289="","",SUM(C289:G289))</f>
        <v/>
      </c>
    </row>
    <row r="290">
      <c r="A290">
        <f>IF(Products!A290="","",Products!A290)</f>
        <v/>
      </c>
      <c r="B290">
        <f>IF(Products!B290="","",Products!B290)</f>
        <v/>
      </c>
      <c r="C290" s="19">
        <f>IF(OR($A290="",C$1=""),"",IF(C$1=Lists!$A$2,Products!$K290,0)+SUMIFS('Stock In'!$D:$D,'Stock In'!$B:$B,$A290,'Stock In'!$I:$I,C$1)-SUMIFS('Stock Out'!$D:$D,'Stock Out'!$B:$B,$A290,'Stock Out'!$I:$I,C$1))</f>
        <v/>
      </c>
      <c r="D290" s="19">
        <f>IF(OR($A290="",D$1=""),"",IF(D$1=Lists!$A$2,Products!$K290,0)+SUMIFS('Stock In'!$D:$D,'Stock In'!$B:$B,$A290,'Stock In'!$I:$I,D$1)-SUMIFS('Stock Out'!$D:$D,'Stock Out'!$B:$B,$A290,'Stock Out'!$I:$I,D$1))</f>
        <v/>
      </c>
      <c r="E290" s="19">
        <f>IF(OR($A290="",E$1=""),"",IF(E$1=Lists!$A$2,Products!$K290,0)+SUMIFS('Stock In'!$D:$D,'Stock In'!$B:$B,$A290,'Stock In'!$I:$I,E$1)-SUMIFS('Stock Out'!$D:$D,'Stock Out'!$B:$B,$A290,'Stock Out'!$I:$I,E$1))</f>
        <v/>
      </c>
      <c r="F290" s="19">
        <f>IF(OR($A290="",F$1=""),"",IF(F$1=Lists!$A$2,Products!$K290,0)+SUMIFS('Stock In'!$D:$D,'Stock In'!$B:$B,$A290,'Stock In'!$I:$I,F$1)-SUMIFS('Stock Out'!$D:$D,'Stock Out'!$B:$B,$A290,'Stock Out'!$I:$I,F$1))</f>
        <v/>
      </c>
      <c r="G290" s="19">
        <f>IF(OR($A290="",G$1=""),"",IF(G$1=Lists!$A$2,Products!$K290,0)+SUMIFS('Stock In'!$D:$D,'Stock In'!$B:$B,$A290,'Stock In'!$I:$I,G$1)-SUMIFS('Stock Out'!$D:$D,'Stock Out'!$B:$B,$A290,'Stock Out'!$I:$I,G$1))</f>
        <v/>
      </c>
      <c r="H290" s="19">
        <f>IF($A290="","",SUM(C290:G290))</f>
        <v/>
      </c>
    </row>
    <row r="291">
      <c r="A291">
        <f>IF(Products!A291="","",Products!A291)</f>
        <v/>
      </c>
      <c r="B291">
        <f>IF(Products!B291="","",Products!B291)</f>
        <v/>
      </c>
      <c r="C291" s="19">
        <f>IF(OR($A291="",C$1=""),"",IF(C$1=Lists!$A$2,Products!$K291,0)+SUMIFS('Stock In'!$D:$D,'Stock In'!$B:$B,$A291,'Stock In'!$I:$I,C$1)-SUMIFS('Stock Out'!$D:$D,'Stock Out'!$B:$B,$A291,'Stock Out'!$I:$I,C$1))</f>
        <v/>
      </c>
      <c r="D291" s="19">
        <f>IF(OR($A291="",D$1=""),"",IF(D$1=Lists!$A$2,Products!$K291,0)+SUMIFS('Stock In'!$D:$D,'Stock In'!$B:$B,$A291,'Stock In'!$I:$I,D$1)-SUMIFS('Stock Out'!$D:$D,'Stock Out'!$B:$B,$A291,'Stock Out'!$I:$I,D$1))</f>
        <v/>
      </c>
      <c r="E291" s="19">
        <f>IF(OR($A291="",E$1=""),"",IF(E$1=Lists!$A$2,Products!$K291,0)+SUMIFS('Stock In'!$D:$D,'Stock In'!$B:$B,$A291,'Stock In'!$I:$I,E$1)-SUMIFS('Stock Out'!$D:$D,'Stock Out'!$B:$B,$A291,'Stock Out'!$I:$I,E$1))</f>
        <v/>
      </c>
      <c r="F291" s="19">
        <f>IF(OR($A291="",F$1=""),"",IF(F$1=Lists!$A$2,Products!$K291,0)+SUMIFS('Stock In'!$D:$D,'Stock In'!$B:$B,$A291,'Stock In'!$I:$I,F$1)-SUMIFS('Stock Out'!$D:$D,'Stock Out'!$B:$B,$A291,'Stock Out'!$I:$I,F$1))</f>
        <v/>
      </c>
      <c r="G291" s="19">
        <f>IF(OR($A291="",G$1=""),"",IF(G$1=Lists!$A$2,Products!$K291,0)+SUMIFS('Stock In'!$D:$D,'Stock In'!$B:$B,$A291,'Stock In'!$I:$I,G$1)-SUMIFS('Stock Out'!$D:$D,'Stock Out'!$B:$B,$A291,'Stock Out'!$I:$I,G$1))</f>
        <v/>
      </c>
      <c r="H291" s="19">
        <f>IF($A291="","",SUM(C291:G291))</f>
        <v/>
      </c>
    </row>
    <row r="292">
      <c r="A292">
        <f>IF(Products!A292="","",Products!A292)</f>
        <v/>
      </c>
      <c r="B292">
        <f>IF(Products!B292="","",Products!B292)</f>
        <v/>
      </c>
      <c r="C292" s="19">
        <f>IF(OR($A292="",C$1=""),"",IF(C$1=Lists!$A$2,Products!$K292,0)+SUMIFS('Stock In'!$D:$D,'Stock In'!$B:$B,$A292,'Stock In'!$I:$I,C$1)-SUMIFS('Stock Out'!$D:$D,'Stock Out'!$B:$B,$A292,'Stock Out'!$I:$I,C$1))</f>
        <v/>
      </c>
      <c r="D292" s="19">
        <f>IF(OR($A292="",D$1=""),"",IF(D$1=Lists!$A$2,Products!$K292,0)+SUMIFS('Stock In'!$D:$D,'Stock In'!$B:$B,$A292,'Stock In'!$I:$I,D$1)-SUMIFS('Stock Out'!$D:$D,'Stock Out'!$B:$B,$A292,'Stock Out'!$I:$I,D$1))</f>
        <v/>
      </c>
      <c r="E292" s="19">
        <f>IF(OR($A292="",E$1=""),"",IF(E$1=Lists!$A$2,Products!$K292,0)+SUMIFS('Stock In'!$D:$D,'Stock In'!$B:$B,$A292,'Stock In'!$I:$I,E$1)-SUMIFS('Stock Out'!$D:$D,'Stock Out'!$B:$B,$A292,'Stock Out'!$I:$I,E$1))</f>
        <v/>
      </c>
      <c r="F292" s="19">
        <f>IF(OR($A292="",F$1=""),"",IF(F$1=Lists!$A$2,Products!$K292,0)+SUMIFS('Stock In'!$D:$D,'Stock In'!$B:$B,$A292,'Stock In'!$I:$I,F$1)-SUMIFS('Stock Out'!$D:$D,'Stock Out'!$B:$B,$A292,'Stock Out'!$I:$I,F$1))</f>
        <v/>
      </c>
      <c r="G292" s="19">
        <f>IF(OR($A292="",G$1=""),"",IF(G$1=Lists!$A$2,Products!$K292,0)+SUMIFS('Stock In'!$D:$D,'Stock In'!$B:$B,$A292,'Stock In'!$I:$I,G$1)-SUMIFS('Stock Out'!$D:$D,'Stock Out'!$B:$B,$A292,'Stock Out'!$I:$I,G$1))</f>
        <v/>
      </c>
      <c r="H292" s="19">
        <f>IF($A292="","",SUM(C292:G292))</f>
        <v/>
      </c>
    </row>
    <row r="293">
      <c r="A293">
        <f>IF(Products!A293="","",Products!A293)</f>
        <v/>
      </c>
      <c r="B293">
        <f>IF(Products!B293="","",Products!B293)</f>
        <v/>
      </c>
      <c r="C293" s="19">
        <f>IF(OR($A293="",C$1=""),"",IF(C$1=Lists!$A$2,Products!$K293,0)+SUMIFS('Stock In'!$D:$D,'Stock In'!$B:$B,$A293,'Stock In'!$I:$I,C$1)-SUMIFS('Stock Out'!$D:$D,'Stock Out'!$B:$B,$A293,'Stock Out'!$I:$I,C$1))</f>
        <v/>
      </c>
      <c r="D293" s="19">
        <f>IF(OR($A293="",D$1=""),"",IF(D$1=Lists!$A$2,Products!$K293,0)+SUMIFS('Stock In'!$D:$D,'Stock In'!$B:$B,$A293,'Stock In'!$I:$I,D$1)-SUMIFS('Stock Out'!$D:$D,'Stock Out'!$B:$B,$A293,'Stock Out'!$I:$I,D$1))</f>
        <v/>
      </c>
      <c r="E293" s="19">
        <f>IF(OR($A293="",E$1=""),"",IF(E$1=Lists!$A$2,Products!$K293,0)+SUMIFS('Stock In'!$D:$D,'Stock In'!$B:$B,$A293,'Stock In'!$I:$I,E$1)-SUMIFS('Stock Out'!$D:$D,'Stock Out'!$B:$B,$A293,'Stock Out'!$I:$I,E$1))</f>
        <v/>
      </c>
      <c r="F293" s="19">
        <f>IF(OR($A293="",F$1=""),"",IF(F$1=Lists!$A$2,Products!$K293,0)+SUMIFS('Stock In'!$D:$D,'Stock In'!$B:$B,$A293,'Stock In'!$I:$I,F$1)-SUMIFS('Stock Out'!$D:$D,'Stock Out'!$B:$B,$A293,'Stock Out'!$I:$I,F$1))</f>
        <v/>
      </c>
      <c r="G293" s="19">
        <f>IF(OR($A293="",G$1=""),"",IF(G$1=Lists!$A$2,Products!$K293,0)+SUMIFS('Stock In'!$D:$D,'Stock In'!$B:$B,$A293,'Stock In'!$I:$I,G$1)-SUMIFS('Stock Out'!$D:$D,'Stock Out'!$B:$B,$A293,'Stock Out'!$I:$I,G$1))</f>
        <v/>
      </c>
      <c r="H293" s="19">
        <f>IF($A293="","",SUM(C293:G293))</f>
        <v/>
      </c>
    </row>
    <row r="294">
      <c r="A294">
        <f>IF(Products!A294="","",Products!A294)</f>
        <v/>
      </c>
      <c r="B294">
        <f>IF(Products!B294="","",Products!B294)</f>
        <v/>
      </c>
      <c r="C294" s="19">
        <f>IF(OR($A294="",C$1=""),"",IF(C$1=Lists!$A$2,Products!$K294,0)+SUMIFS('Stock In'!$D:$D,'Stock In'!$B:$B,$A294,'Stock In'!$I:$I,C$1)-SUMIFS('Stock Out'!$D:$D,'Stock Out'!$B:$B,$A294,'Stock Out'!$I:$I,C$1))</f>
        <v/>
      </c>
      <c r="D294" s="19">
        <f>IF(OR($A294="",D$1=""),"",IF(D$1=Lists!$A$2,Products!$K294,0)+SUMIFS('Stock In'!$D:$D,'Stock In'!$B:$B,$A294,'Stock In'!$I:$I,D$1)-SUMIFS('Stock Out'!$D:$D,'Stock Out'!$B:$B,$A294,'Stock Out'!$I:$I,D$1))</f>
        <v/>
      </c>
      <c r="E294" s="19">
        <f>IF(OR($A294="",E$1=""),"",IF(E$1=Lists!$A$2,Products!$K294,0)+SUMIFS('Stock In'!$D:$D,'Stock In'!$B:$B,$A294,'Stock In'!$I:$I,E$1)-SUMIFS('Stock Out'!$D:$D,'Stock Out'!$B:$B,$A294,'Stock Out'!$I:$I,E$1))</f>
        <v/>
      </c>
      <c r="F294" s="19">
        <f>IF(OR($A294="",F$1=""),"",IF(F$1=Lists!$A$2,Products!$K294,0)+SUMIFS('Stock In'!$D:$D,'Stock In'!$B:$B,$A294,'Stock In'!$I:$I,F$1)-SUMIFS('Stock Out'!$D:$D,'Stock Out'!$B:$B,$A294,'Stock Out'!$I:$I,F$1))</f>
        <v/>
      </c>
      <c r="G294" s="19">
        <f>IF(OR($A294="",G$1=""),"",IF(G$1=Lists!$A$2,Products!$K294,0)+SUMIFS('Stock In'!$D:$D,'Stock In'!$B:$B,$A294,'Stock In'!$I:$I,G$1)-SUMIFS('Stock Out'!$D:$D,'Stock Out'!$B:$B,$A294,'Stock Out'!$I:$I,G$1))</f>
        <v/>
      </c>
      <c r="H294" s="19">
        <f>IF($A294="","",SUM(C294:G294))</f>
        <v/>
      </c>
    </row>
    <row r="295">
      <c r="A295">
        <f>IF(Products!A295="","",Products!A295)</f>
        <v/>
      </c>
      <c r="B295">
        <f>IF(Products!B295="","",Products!B295)</f>
        <v/>
      </c>
      <c r="C295" s="19">
        <f>IF(OR($A295="",C$1=""),"",IF(C$1=Lists!$A$2,Products!$K295,0)+SUMIFS('Stock In'!$D:$D,'Stock In'!$B:$B,$A295,'Stock In'!$I:$I,C$1)-SUMIFS('Stock Out'!$D:$D,'Stock Out'!$B:$B,$A295,'Stock Out'!$I:$I,C$1))</f>
        <v/>
      </c>
      <c r="D295" s="19">
        <f>IF(OR($A295="",D$1=""),"",IF(D$1=Lists!$A$2,Products!$K295,0)+SUMIFS('Stock In'!$D:$D,'Stock In'!$B:$B,$A295,'Stock In'!$I:$I,D$1)-SUMIFS('Stock Out'!$D:$D,'Stock Out'!$B:$B,$A295,'Stock Out'!$I:$I,D$1))</f>
        <v/>
      </c>
      <c r="E295" s="19">
        <f>IF(OR($A295="",E$1=""),"",IF(E$1=Lists!$A$2,Products!$K295,0)+SUMIFS('Stock In'!$D:$D,'Stock In'!$B:$B,$A295,'Stock In'!$I:$I,E$1)-SUMIFS('Stock Out'!$D:$D,'Stock Out'!$B:$B,$A295,'Stock Out'!$I:$I,E$1))</f>
        <v/>
      </c>
      <c r="F295" s="19">
        <f>IF(OR($A295="",F$1=""),"",IF(F$1=Lists!$A$2,Products!$K295,0)+SUMIFS('Stock In'!$D:$D,'Stock In'!$B:$B,$A295,'Stock In'!$I:$I,F$1)-SUMIFS('Stock Out'!$D:$D,'Stock Out'!$B:$B,$A295,'Stock Out'!$I:$I,F$1))</f>
        <v/>
      </c>
      <c r="G295" s="19">
        <f>IF(OR($A295="",G$1=""),"",IF(G$1=Lists!$A$2,Products!$K295,0)+SUMIFS('Stock In'!$D:$D,'Stock In'!$B:$B,$A295,'Stock In'!$I:$I,G$1)-SUMIFS('Stock Out'!$D:$D,'Stock Out'!$B:$B,$A295,'Stock Out'!$I:$I,G$1))</f>
        <v/>
      </c>
      <c r="H295" s="19">
        <f>IF($A295="","",SUM(C295:G295))</f>
        <v/>
      </c>
    </row>
    <row r="296">
      <c r="A296">
        <f>IF(Products!A296="","",Products!A296)</f>
        <v/>
      </c>
      <c r="B296">
        <f>IF(Products!B296="","",Products!B296)</f>
        <v/>
      </c>
      <c r="C296" s="19">
        <f>IF(OR($A296="",C$1=""),"",IF(C$1=Lists!$A$2,Products!$K296,0)+SUMIFS('Stock In'!$D:$D,'Stock In'!$B:$B,$A296,'Stock In'!$I:$I,C$1)-SUMIFS('Stock Out'!$D:$D,'Stock Out'!$B:$B,$A296,'Stock Out'!$I:$I,C$1))</f>
        <v/>
      </c>
      <c r="D296" s="19">
        <f>IF(OR($A296="",D$1=""),"",IF(D$1=Lists!$A$2,Products!$K296,0)+SUMIFS('Stock In'!$D:$D,'Stock In'!$B:$B,$A296,'Stock In'!$I:$I,D$1)-SUMIFS('Stock Out'!$D:$D,'Stock Out'!$B:$B,$A296,'Stock Out'!$I:$I,D$1))</f>
        <v/>
      </c>
      <c r="E296" s="19">
        <f>IF(OR($A296="",E$1=""),"",IF(E$1=Lists!$A$2,Products!$K296,0)+SUMIFS('Stock In'!$D:$D,'Stock In'!$B:$B,$A296,'Stock In'!$I:$I,E$1)-SUMIFS('Stock Out'!$D:$D,'Stock Out'!$B:$B,$A296,'Stock Out'!$I:$I,E$1))</f>
        <v/>
      </c>
      <c r="F296" s="19">
        <f>IF(OR($A296="",F$1=""),"",IF(F$1=Lists!$A$2,Products!$K296,0)+SUMIFS('Stock In'!$D:$D,'Stock In'!$B:$B,$A296,'Stock In'!$I:$I,F$1)-SUMIFS('Stock Out'!$D:$D,'Stock Out'!$B:$B,$A296,'Stock Out'!$I:$I,F$1))</f>
        <v/>
      </c>
      <c r="G296" s="19">
        <f>IF(OR($A296="",G$1=""),"",IF(G$1=Lists!$A$2,Products!$K296,0)+SUMIFS('Stock In'!$D:$D,'Stock In'!$B:$B,$A296,'Stock In'!$I:$I,G$1)-SUMIFS('Stock Out'!$D:$D,'Stock Out'!$B:$B,$A296,'Stock Out'!$I:$I,G$1))</f>
        <v/>
      </c>
      <c r="H296" s="19">
        <f>IF($A296="","",SUM(C296:G296))</f>
        <v/>
      </c>
    </row>
    <row r="297">
      <c r="A297">
        <f>IF(Products!A297="","",Products!A297)</f>
        <v/>
      </c>
      <c r="B297">
        <f>IF(Products!B297="","",Products!B297)</f>
        <v/>
      </c>
      <c r="C297" s="19">
        <f>IF(OR($A297="",C$1=""),"",IF(C$1=Lists!$A$2,Products!$K297,0)+SUMIFS('Stock In'!$D:$D,'Stock In'!$B:$B,$A297,'Stock In'!$I:$I,C$1)-SUMIFS('Stock Out'!$D:$D,'Stock Out'!$B:$B,$A297,'Stock Out'!$I:$I,C$1))</f>
        <v/>
      </c>
      <c r="D297" s="19">
        <f>IF(OR($A297="",D$1=""),"",IF(D$1=Lists!$A$2,Products!$K297,0)+SUMIFS('Stock In'!$D:$D,'Stock In'!$B:$B,$A297,'Stock In'!$I:$I,D$1)-SUMIFS('Stock Out'!$D:$D,'Stock Out'!$B:$B,$A297,'Stock Out'!$I:$I,D$1))</f>
        <v/>
      </c>
      <c r="E297" s="19">
        <f>IF(OR($A297="",E$1=""),"",IF(E$1=Lists!$A$2,Products!$K297,0)+SUMIFS('Stock In'!$D:$D,'Stock In'!$B:$B,$A297,'Stock In'!$I:$I,E$1)-SUMIFS('Stock Out'!$D:$D,'Stock Out'!$B:$B,$A297,'Stock Out'!$I:$I,E$1))</f>
        <v/>
      </c>
      <c r="F297" s="19">
        <f>IF(OR($A297="",F$1=""),"",IF(F$1=Lists!$A$2,Products!$K297,0)+SUMIFS('Stock In'!$D:$D,'Stock In'!$B:$B,$A297,'Stock In'!$I:$I,F$1)-SUMIFS('Stock Out'!$D:$D,'Stock Out'!$B:$B,$A297,'Stock Out'!$I:$I,F$1))</f>
        <v/>
      </c>
      <c r="G297" s="19">
        <f>IF(OR($A297="",G$1=""),"",IF(G$1=Lists!$A$2,Products!$K297,0)+SUMIFS('Stock In'!$D:$D,'Stock In'!$B:$B,$A297,'Stock In'!$I:$I,G$1)-SUMIFS('Stock Out'!$D:$D,'Stock Out'!$B:$B,$A297,'Stock Out'!$I:$I,G$1))</f>
        <v/>
      </c>
      <c r="H297" s="19">
        <f>IF($A297="","",SUM(C297:G297))</f>
        <v/>
      </c>
    </row>
    <row r="298">
      <c r="A298">
        <f>IF(Products!A298="","",Products!A298)</f>
        <v/>
      </c>
      <c r="B298">
        <f>IF(Products!B298="","",Products!B298)</f>
        <v/>
      </c>
      <c r="C298" s="19">
        <f>IF(OR($A298="",C$1=""),"",IF(C$1=Lists!$A$2,Products!$K298,0)+SUMIFS('Stock In'!$D:$D,'Stock In'!$B:$B,$A298,'Stock In'!$I:$I,C$1)-SUMIFS('Stock Out'!$D:$D,'Stock Out'!$B:$B,$A298,'Stock Out'!$I:$I,C$1))</f>
        <v/>
      </c>
      <c r="D298" s="19">
        <f>IF(OR($A298="",D$1=""),"",IF(D$1=Lists!$A$2,Products!$K298,0)+SUMIFS('Stock In'!$D:$D,'Stock In'!$B:$B,$A298,'Stock In'!$I:$I,D$1)-SUMIFS('Stock Out'!$D:$D,'Stock Out'!$B:$B,$A298,'Stock Out'!$I:$I,D$1))</f>
        <v/>
      </c>
      <c r="E298" s="19">
        <f>IF(OR($A298="",E$1=""),"",IF(E$1=Lists!$A$2,Products!$K298,0)+SUMIFS('Stock In'!$D:$D,'Stock In'!$B:$B,$A298,'Stock In'!$I:$I,E$1)-SUMIFS('Stock Out'!$D:$D,'Stock Out'!$B:$B,$A298,'Stock Out'!$I:$I,E$1))</f>
        <v/>
      </c>
      <c r="F298" s="19">
        <f>IF(OR($A298="",F$1=""),"",IF(F$1=Lists!$A$2,Products!$K298,0)+SUMIFS('Stock In'!$D:$D,'Stock In'!$B:$B,$A298,'Stock In'!$I:$I,F$1)-SUMIFS('Stock Out'!$D:$D,'Stock Out'!$B:$B,$A298,'Stock Out'!$I:$I,F$1))</f>
        <v/>
      </c>
      <c r="G298" s="19">
        <f>IF(OR($A298="",G$1=""),"",IF(G$1=Lists!$A$2,Products!$K298,0)+SUMIFS('Stock In'!$D:$D,'Stock In'!$B:$B,$A298,'Stock In'!$I:$I,G$1)-SUMIFS('Stock Out'!$D:$D,'Stock Out'!$B:$B,$A298,'Stock Out'!$I:$I,G$1))</f>
        <v/>
      </c>
      <c r="H298" s="19">
        <f>IF($A298="","",SUM(C298:G298))</f>
        <v/>
      </c>
    </row>
    <row r="299">
      <c r="A299">
        <f>IF(Products!A299="","",Products!A299)</f>
        <v/>
      </c>
      <c r="B299">
        <f>IF(Products!B299="","",Products!B299)</f>
        <v/>
      </c>
      <c r="C299" s="19">
        <f>IF(OR($A299="",C$1=""),"",IF(C$1=Lists!$A$2,Products!$K299,0)+SUMIFS('Stock In'!$D:$D,'Stock In'!$B:$B,$A299,'Stock In'!$I:$I,C$1)-SUMIFS('Stock Out'!$D:$D,'Stock Out'!$B:$B,$A299,'Stock Out'!$I:$I,C$1))</f>
        <v/>
      </c>
      <c r="D299" s="19">
        <f>IF(OR($A299="",D$1=""),"",IF(D$1=Lists!$A$2,Products!$K299,0)+SUMIFS('Stock In'!$D:$D,'Stock In'!$B:$B,$A299,'Stock In'!$I:$I,D$1)-SUMIFS('Stock Out'!$D:$D,'Stock Out'!$B:$B,$A299,'Stock Out'!$I:$I,D$1))</f>
        <v/>
      </c>
      <c r="E299" s="19">
        <f>IF(OR($A299="",E$1=""),"",IF(E$1=Lists!$A$2,Products!$K299,0)+SUMIFS('Stock In'!$D:$D,'Stock In'!$B:$B,$A299,'Stock In'!$I:$I,E$1)-SUMIFS('Stock Out'!$D:$D,'Stock Out'!$B:$B,$A299,'Stock Out'!$I:$I,E$1))</f>
        <v/>
      </c>
      <c r="F299" s="19">
        <f>IF(OR($A299="",F$1=""),"",IF(F$1=Lists!$A$2,Products!$K299,0)+SUMIFS('Stock In'!$D:$D,'Stock In'!$B:$B,$A299,'Stock In'!$I:$I,F$1)-SUMIFS('Stock Out'!$D:$D,'Stock Out'!$B:$B,$A299,'Stock Out'!$I:$I,F$1))</f>
        <v/>
      </c>
      <c r="G299" s="19">
        <f>IF(OR($A299="",G$1=""),"",IF(G$1=Lists!$A$2,Products!$K299,0)+SUMIFS('Stock In'!$D:$D,'Stock In'!$B:$B,$A299,'Stock In'!$I:$I,G$1)-SUMIFS('Stock Out'!$D:$D,'Stock Out'!$B:$B,$A299,'Stock Out'!$I:$I,G$1))</f>
        <v/>
      </c>
      <c r="H299" s="19">
        <f>IF($A299="","",SUM(C299:G299))</f>
        <v/>
      </c>
    </row>
    <row r="300">
      <c r="A300">
        <f>IF(Products!A300="","",Products!A300)</f>
        <v/>
      </c>
      <c r="B300">
        <f>IF(Products!B300="","",Products!B300)</f>
        <v/>
      </c>
      <c r="C300" s="19">
        <f>IF(OR($A300="",C$1=""),"",IF(C$1=Lists!$A$2,Products!$K300,0)+SUMIFS('Stock In'!$D:$D,'Stock In'!$B:$B,$A300,'Stock In'!$I:$I,C$1)-SUMIFS('Stock Out'!$D:$D,'Stock Out'!$B:$B,$A300,'Stock Out'!$I:$I,C$1))</f>
        <v/>
      </c>
      <c r="D300" s="19">
        <f>IF(OR($A300="",D$1=""),"",IF(D$1=Lists!$A$2,Products!$K300,0)+SUMIFS('Stock In'!$D:$D,'Stock In'!$B:$B,$A300,'Stock In'!$I:$I,D$1)-SUMIFS('Stock Out'!$D:$D,'Stock Out'!$B:$B,$A300,'Stock Out'!$I:$I,D$1))</f>
        <v/>
      </c>
      <c r="E300" s="19">
        <f>IF(OR($A300="",E$1=""),"",IF(E$1=Lists!$A$2,Products!$K300,0)+SUMIFS('Stock In'!$D:$D,'Stock In'!$B:$B,$A300,'Stock In'!$I:$I,E$1)-SUMIFS('Stock Out'!$D:$D,'Stock Out'!$B:$B,$A300,'Stock Out'!$I:$I,E$1))</f>
        <v/>
      </c>
      <c r="F300" s="19">
        <f>IF(OR($A300="",F$1=""),"",IF(F$1=Lists!$A$2,Products!$K300,0)+SUMIFS('Stock In'!$D:$D,'Stock In'!$B:$B,$A300,'Stock In'!$I:$I,F$1)-SUMIFS('Stock Out'!$D:$D,'Stock Out'!$B:$B,$A300,'Stock Out'!$I:$I,F$1))</f>
        <v/>
      </c>
      <c r="G300" s="19">
        <f>IF(OR($A300="",G$1=""),"",IF(G$1=Lists!$A$2,Products!$K300,0)+SUMIFS('Stock In'!$D:$D,'Stock In'!$B:$B,$A300,'Stock In'!$I:$I,G$1)-SUMIFS('Stock Out'!$D:$D,'Stock Out'!$B:$B,$A300,'Stock Out'!$I:$I,G$1))</f>
        <v/>
      </c>
      <c r="H300" s="19">
        <f>IF($A300="","",SUM(C300:G300))</f>
        <v/>
      </c>
    </row>
    <row r="301">
      <c r="A301">
        <f>IF(Products!A301="","",Products!A301)</f>
        <v/>
      </c>
      <c r="B301">
        <f>IF(Products!B301="","",Products!B301)</f>
        <v/>
      </c>
      <c r="C301" s="19">
        <f>IF(OR($A301="",C$1=""),"",IF(C$1=Lists!$A$2,Products!$K301,0)+SUMIFS('Stock In'!$D:$D,'Stock In'!$B:$B,$A301,'Stock In'!$I:$I,C$1)-SUMIFS('Stock Out'!$D:$D,'Stock Out'!$B:$B,$A301,'Stock Out'!$I:$I,C$1))</f>
        <v/>
      </c>
      <c r="D301" s="19">
        <f>IF(OR($A301="",D$1=""),"",IF(D$1=Lists!$A$2,Products!$K301,0)+SUMIFS('Stock In'!$D:$D,'Stock In'!$B:$B,$A301,'Stock In'!$I:$I,D$1)-SUMIFS('Stock Out'!$D:$D,'Stock Out'!$B:$B,$A301,'Stock Out'!$I:$I,D$1))</f>
        <v/>
      </c>
      <c r="E301" s="19">
        <f>IF(OR($A301="",E$1=""),"",IF(E$1=Lists!$A$2,Products!$K301,0)+SUMIFS('Stock In'!$D:$D,'Stock In'!$B:$B,$A301,'Stock In'!$I:$I,E$1)-SUMIFS('Stock Out'!$D:$D,'Stock Out'!$B:$B,$A301,'Stock Out'!$I:$I,E$1))</f>
        <v/>
      </c>
      <c r="F301" s="19">
        <f>IF(OR($A301="",F$1=""),"",IF(F$1=Lists!$A$2,Products!$K301,0)+SUMIFS('Stock In'!$D:$D,'Stock In'!$B:$B,$A301,'Stock In'!$I:$I,F$1)-SUMIFS('Stock Out'!$D:$D,'Stock Out'!$B:$B,$A301,'Stock Out'!$I:$I,F$1))</f>
        <v/>
      </c>
      <c r="G301" s="19">
        <f>IF(OR($A301="",G$1=""),"",IF(G$1=Lists!$A$2,Products!$K301,0)+SUMIFS('Stock In'!$D:$D,'Stock In'!$B:$B,$A301,'Stock In'!$I:$I,G$1)-SUMIFS('Stock Out'!$D:$D,'Stock Out'!$B:$B,$A301,'Stock Out'!$I:$I,G$1))</f>
        <v/>
      </c>
      <c r="H301" s="19">
        <f>IF($A301="","",SUM(C301:G301))</f>
        <v/>
      </c>
    </row>
  </sheetData>
  <conditionalFormatting sqref="C2:H301">
    <cfRule type="cellIs" priority="1" operator="lessThan" dxfId="0">
      <formula>0</formula>
    </cfRule>
  </conditionalFormatting>
  <pageMargins left="0.75" right="0.75" top="1" bottom="1" header="0.5" footer="0.5"/>
  <headerFooter>
    <oddHeader/>
    <oddFooter>&amp;L&amp;8 InventoryMod template · inventorymod.com&amp;R&amp;8 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30" customWidth="1" min="3" max="3"/>
    <col width="8" customWidth="1" min="4" max="4"/>
    <col width="11" customWidth="1" min="5" max="5"/>
    <col width="10" customWidth="1" min="6" max="6"/>
    <col width="11" customWidth="1" min="7" max="7"/>
    <col width="12" customWidth="1" min="8" max="8"/>
    <col width="18" customWidth="1" min="9" max="9"/>
    <col width="22" customWidth="1" min="10" max="10"/>
    <col width="20" customWidth="1" min="11" max="11"/>
  </cols>
  <sheetData>
    <row r="1" ht="46" customHeight="1">
      <c r="A1" s="14" t="inlineStr">
        <is>
          <t>Date</t>
        </is>
      </c>
      <c r="B1" s="14" t="inlineStr">
        <is>
          <t>SKU</t>
        </is>
      </c>
      <c r="C1" s="14" t="inlineStr">
        <is>
          <t>Name</t>
        </is>
      </c>
      <c r="D1" s="14" t="inlineStr">
        <is>
          <t>Qty</t>
        </is>
      </c>
      <c r="E1" s="14" t="inlineStr">
        <is>
          <t>Unit price</t>
        </is>
      </c>
      <c r="F1" s="14" t="inlineStr">
        <is>
          <t>Currency</t>
        </is>
      </c>
      <c r="G1" s="14" t="inlineStr">
        <is>
          <t>Amount</t>
        </is>
      </c>
      <c r="H1" s="14" t="inlineStr">
        <is>
          <t>Amount, USD</t>
        </is>
      </c>
      <c r="I1" s="14" t="inlineStr">
        <is>
          <t>Location</t>
        </is>
      </c>
      <c r="J1" s="14" t="inlineStr">
        <is>
          <t>Supplier</t>
        </is>
      </c>
      <c r="K1" s="14" t="inlineStr">
        <is>
          <t>Document / note</t>
        </is>
      </c>
    </row>
    <row r="2">
      <c r="A2" s="21" t="n">
        <v>46267</v>
      </c>
      <c r="B2" t="inlineStr">
        <is>
          <t>SKU-001</t>
        </is>
      </c>
      <c r="C2" s="19">
        <f>IFERROR(VLOOKUP(B2,Products!$A:$B,2,FALSE),"- unknown SKU -")</f>
        <v/>
      </c>
      <c r="D2" t="n">
        <v>40</v>
      </c>
      <c r="E2" s="18" t="n">
        <v>3.1</v>
      </c>
      <c r="F2" t="inlineStr">
        <is>
          <t>USD</t>
        </is>
      </c>
      <c r="G2" s="20">
        <f>D2*E2</f>
        <v/>
      </c>
      <c r="H2" s="20">
        <f>G2*IF(F2="",1,VLOOKUP(F2,Lists!$O:$P,2,FALSE))</f>
        <v/>
      </c>
      <c r="I2" t="inlineStr">
        <is>
          <t>Main Warehouse</t>
        </is>
      </c>
      <c r="J2" t="inlineStr">
        <is>
          <t>Acme Wholesale Inc.</t>
        </is>
      </c>
      <c r="K2" t="inlineStr">
        <is>
          <t>PO-1042</t>
        </is>
      </c>
    </row>
    <row r="3">
      <c r="A3" s="21" t="n">
        <v>46267</v>
      </c>
      <c r="B3" t="inlineStr">
        <is>
          <t>SKU-002</t>
        </is>
      </c>
      <c r="C3" s="19">
        <f>IFERROR(VLOOKUP(B3,Products!$A:$B,2,FALSE),"- unknown SKU -")</f>
        <v/>
      </c>
      <c r="D3" t="n">
        <v>20</v>
      </c>
      <c r="E3" s="18" t="n">
        <v>4.1</v>
      </c>
      <c r="F3" t="inlineStr">
        <is>
          <t>USD</t>
        </is>
      </c>
      <c r="G3" s="20">
        <f>D3*E3</f>
        <v/>
      </c>
      <c r="H3" s="20">
        <f>G3*IF(F3="",1,VLOOKUP(F3,Lists!$O:$P,2,FALSE))</f>
        <v/>
      </c>
      <c r="I3" t="inlineStr">
        <is>
          <t>Main Warehouse</t>
        </is>
      </c>
      <c r="J3" t="inlineStr">
        <is>
          <t>Acme Wholesale Inc.</t>
        </is>
      </c>
      <c r="K3" t="inlineStr">
        <is>
          <t>PO-1042</t>
        </is>
      </c>
    </row>
    <row r="4">
      <c r="A4" s="21" t="n">
        <v>46273</v>
      </c>
      <c r="B4" t="inlineStr">
        <is>
          <t>SKU-001</t>
        </is>
      </c>
      <c r="C4" s="19">
        <f>IFERROR(VLOOKUP(B4,Products!$A:$B,2,FALSE),"- unknown SKU -")</f>
        <v/>
      </c>
      <c r="D4" t="n">
        <v>20</v>
      </c>
      <c r="E4" s="18" t="n">
        <v>0</v>
      </c>
      <c r="F4" t="inlineStr">
        <is>
          <t>USD</t>
        </is>
      </c>
      <c r="G4" s="20">
        <f>D4*E4</f>
        <v/>
      </c>
      <c r="H4" s="20">
        <f>G4*IF(F4="",1,VLOOKUP(F4,Lists!$O:$P,2,FALSE))</f>
        <v/>
      </c>
      <c r="I4" t="inlineStr">
        <is>
          <t>Downtown Store</t>
        </is>
      </c>
      <c r="J4" t="inlineStr">
        <is>
          <t>Internal transfer</t>
        </is>
      </c>
      <c r="K4" t="inlineStr">
        <is>
          <t>Transfer #1</t>
        </is>
      </c>
    </row>
    <row r="5">
      <c r="A5" s="21" t="n">
        <v>46274</v>
      </c>
      <c r="B5" t="inlineStr">
        <is>
          <t>SKU-004</t>
        </is>
      </c>
      <c r="C5" s="19">
        <f>IFERROR(VLOOKUP(B5,Products!$A:$B,2,FALSE),"- unknown SKU -")</f>
        <v/>
      </c>
      <c r="D5" t="n">
        <v>6</v>
      </c>
      <c r="E5" s="18" t="n">
        <v>21</v>
      </c>
      <c r="F5" t="inlineStr">
        <is>
          <t>USD</t>
        </is>
      </c>
      <c r="G5" s="20">
        <f>D5*E5</f>
        <v/>
      </c>
      <c r="H5" s="20">
        <f>G5*IF(F5="",1,VLOOKUP(F5,Lists!$O:$P,2,FALSE))</f>
        <v/>
      </c>
      <c r="I5" t="inlineStr">
        <is>
          <t>Main Warehouse</t>
        </is>
      </c>
      <c r="J5" t="inlineStr">
        <is>
          <t>Pacific Kitchen Supply</t>
        </is>
      </c>
      <c r="K5" t="inlineStr">
        <is>
          <t>INV 5531</t>
        </is>
      </c>
    </row>
    <row r="6">
      <c r="A6" s="21" t="n">
        <v>46276</v>
      </c>
      <c r="B6" t="inlineStr">
        <is>
          <t>SKU-007</t>
        </is>
      </c>
      <c r="C6" s="19">
        <f>IFERROR(VLOOKUP(B6,Products!$A:$B,2,FALSE),"- unknown SKU -")</f>
        <v/>
      </c>
      <c r="D6" t="n">
        <v>10</v>
      </c>
      <c r="E6" s="18" t="n">
        <v>55</v>
      </c>
      <c r="F6" t="inlineStr">
        <is>
          <t>CNY</t>
        </is>
      </c>
      <c r="G6" s="20">
        <f>D6*E6</f>
        <v/>
      </c>
      <c r="H6" s="20">
        <f>G6*IF(F6="",1,VLOOKUP(F6,Lists!$O:$P,2,FALSE))</f>
        <v/>
      </c>
      <c r="I6" t="inlineStr">
        <is>
          <t>Main Warehouse</t>
        </is>
      </c>
      <c r="J6" t="inlineStr">
        <is>
          <t>Guangzhou Kitchen Co.</t>
        </is>
      </c>
      <c r="K6" t="inlineStr">
        <is>
          <t>Invoice GK-0915</t>
        </is>
      </c>
    </row>
    <row r="7">
      <c r="A7" s="21" t="n">
        <v>46280</v>
      </c>
      <c r="B7" t="inlineStr">
        <is>
          <t>SKU-008</t>
        </is>
      </c>
      <c r="C7" s="19">
        <f>IFERROR(VLOOKUP(B7,Products!$A:$B,2,FALSE),"- unknown SKU -")</f>
        <v/>
      </c>
      <c r="D7" t="n">
        <v>100</v>
      </c>
      <c r="E7" s="18" t="n">
        <v>1.05</v>
      </c>
      <c r="F7" t="inlineStr">
        <is>
          <t>USD</t>
        </is>
      </c>
      <c r="G7" s="20">
        <f>D7*E7</f>
        <v/>
      </c>
      <c r="H7" s="20">
        <f>G7*IF(F7="",1,VLOOKUP(F7,Lists!$O:$P,2,FALSE))</f>
        <v/>
      </c>
      <c r="I7" t="inlineStr">
        <is>
          <t>Main Warehouse</t>
        </is>
      </c>
      <c r="J7" t="inlineStr">
        <is>
          <t>CleanPro Distributors</t>
        </is>
      </c>
      <c r="K7" t="inlineStr">
        <is>
          <t>INV 88-301</t>
        </is>
      </c>
    </row>
  </sheetData>
  <dataValidations count="5">
    <dataValidation sqref="B2:B5000" showDropDown="0" showInputMessage="0" showErrorMessage="1" allowBlank="1" errorTitle="Unknown SKU" error="Add the item to the Products sheet first." type="list">
      <formula1>Products!$A$2:$A$1000</formula1>
    </dataValidation>
    <dataValidation sqref="D2:D5000" showDropDown="0" showInputMessage="0" showErrorMessage="1" allowBlank="0" error="Quantity must be greater than 0" type="decimal" operator="greaterThan">
      <formula1>0</formula1>
    </dataValidation>
    <dataValidation sqref="F2:F5000" showDropDown="0" showInputMessage="0" showErrorMessage="1" allowBlank="1" errorTitle="Not in the list" error="Pick a value from the dropdown or add it to the Lists sheet first." type="list">
      <formula1>Lists!$O$2:$O$300</formula1>
    </dataValidation>
    <dataValidation sqref="I2:I5000" showDropDown="0" showInputMessage="0" showErrorMessage="1" allowBlank="1" errorTitle="Not in the list" error="Pick a value from the dropdown or add it to the Lists sheet first." type="list">
      <formula1>Lists!$A$2:$A$300</formula1>
    </dataValidation>
    <dataValidation sqref="J2:J5000" showDropDown="0" showInputMessage="0" showErrorMessage="1" allowBlank="1" errorTitle="Not in the list" error="Pick a value from the dropdown or add it to the Lists sheet first." type="list">
      <formula1>Lists!$I$2:$I$300</formula1>
    </dataValidation>
  </dataValidations>
  <pageMargins left="0.75" right="0.75" top="1" bottom="1" header="0.5" footer="0.5"/>
  <headerFooter>
    <oddHeader/>
    <oddFooter>&amp;L&amp;8 InventoryMod template · inventorymod.com&amp;R&amp;8 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30" customWidth="1" min="3" max="3"/>
    <col width="8" customWidth="1" min="4" max="4"/>
    <col width="11" customWidth="1" min="5" max="5"/>
    <col width="10" customWidth="1" min="6" max="6"/>
    <col width="11" customWidth="1" min="7" max="7"/>
    <col width="12" customWidth="1" min="8" max="8"/>
    <col width="18" customWidth="1" min="9" max="9"/>
    <col width="18" customWidth="1" min="10" max="10"/>
    <col width="18" customWidth="1" min="11" max="11"/>
    <col width="18" customWidth="1" min="12" max="12"/>
  </cols>
  <sheetData>
    <row r="1" ht="46" customHeight="1">
      <c r="A1" s="14" t="inlineStr">
        <is>
          <t>Date</t>
        </is>
      </c>
      <c r="B1" s="14" t="inlineStr">
        <is>
          <t>SKU</t>
        </is>
      </c>
      <c r="C1" s="14" t="inlineStr">
        <is>
          <t>Name</t>
        </is>
      </c>
      <c r="D1" s="14" t="inlineStr">
        <is>
          <t>Qty</t>
        </is>
      </c>
      <c r="E1" s="14" t="inlineStr">
        <is>
          <t>Unit price</t>
        </is>
      </c>
      <c r="F1" s="14" t="inlineStr">
        <is>
          <t>Currency</t>
        </is>
      </c>
      <c r="G1" s="14" t="inlineStr">
        <is>
          <t>Amount</t>
        </is>
      </c>
      <c r="H1" s="14" t="inlineStr">
        <is>
          <t>Amount, USD</t>
        </is>
      </c>
      <c r="I1" s="14" t="inlineStr">
        <is>
          <t>Location</t>
        </is>
      </c>
      <c r="J1" s="14" t="inlineStr">
        <is>
          <t>Type</t>
        </is>
      </c>
      <c r="K1" s="14" t="inlineStr">
        <is>
          <t>Customer</t>
        </is>
      </c>
      <c r="L1" s="14" t="inlineStr">
        <is>
          <t>Document / note</t>
        </is>
      </c>
    </row>
    <row r="2">
      <c r="A2" s="21" t="n">
        <v>46270</v>
      </c>
      <c r="B2" t="inlineStr">
        <is>
          <t>SKU-001</t>
        </is>
      </c>
      <c r="C2" s="19">
        <f>IFERROR(VLOOKUP(B2,Products!$A:$B,2,FALSE),"- unknown SKU -")</f>
        <v/>
      </c>
      <c r="D2" t="n">
        <v>60</v>
      </c>
      <c r="E2" s="18" t="n">
        <v>7.99</v>
      </c>
      <c r="F2" t="inlineStr">
        <is>
          <t>USD</t>
        </is>
      </c>
      <c r="G2" s="20">
        <f>D2*E2</f>
        <v/>
      </c>
      <c r="H2" s="20">
        <f>G2*IF(F2="",1,VLOOKUP(F2,Lists!$O:$P,2,FALSE))</f>
        <v/>
      </c>
      <c r="I2" t="inlineStr">
        <is>
          <t>Main Warehouse</t>
        </is>
      </c>
      <c r="J2" t="inlineStr">
        <is>
          <t>Sale</t>
        </is>
      </c>
      <c r="K2" t="inlineStr">
        <is>
          <t>Walk-in</t>
        </is>
      </c>
      <c r="L2" t="inlineStr">
        <is>
          <t>Daily sales</t>
        </is>
      </c>
    </row>
    <row r="3">
      <c r="A3" s="21" t="n">
        <v>46271</v>
      </c>
      <c r="B3" t="inlineStr">
        <is>
          <t>SKU-002</t>
        </is>
      </c>
      <c r="C3" s="19">
        <f>IFERROR(VLOOKUP(B3,Products!$A:$B,2,FALSE),"- unknown SKU -")</f>
        <v/>
      </c>
      <c r="D3" t="n">
        <v>85</v>
      </c>
      <c r="E3" s="18" t="n">
        <v>9.49</v>
      </c>
      <c r="F3" t="inlineStr">
        <is>
          <t>USD</t>
        </is>
      </c>
      <c r="G3" s="20">
        <f>D3*E3</f>
        <v/>
      </c>
      <c r="H3" s="20">
        <f>G3*IF(F3="",1,VLOOKUP(F3,Lists!$O:$P,2,FALSE))</f>
        <v/>
      </c>
      <c r="I3" t="inlineStr">
        <is>
          <t>Main Warehouse</t>
        </is>
      </c>
      <c r="J3" t="inlineStr">
        <is>
          <t>Sale</t>
        </is>
      </c>
      <c r="K3" t="inlineStr">
        <is>
          <t>Blue Door Café</t>
        </is>
      </c>
      <c r="L3" t="inlineStr">
        <is>
          <t>INV 2026-18</t>
        </is>
      </c>
    </row>
    <row r="4">
      <c r="A4" s="21" t="n">
        <v>46273</v>
      </c>
      <c r="B4" t="inlineStr">
        <is>
          <t>SKU-001</t>
        </is>
      </c>
      <c r="C4" s="19">
        <f>IFERROR(VLOOKUP(B4,Products!$A:$B,2,FALSE),"- unknown SKU -")</f>
        <v/>
      </c>
      <c r="D4" t="n">
        <v>20</v>
      </c>
      <c r="E4" s="18" t="n">
        <v>0</v>
      </c>
      <c r="F4" t="inlineStr">
        <is>
          <t>USD</t>
        </is>
      </c>
      <c r="G4" s="20">
        <f>D4*E4</f>
        <v/>
      </c>
      <c r="H4" s="20">
        <f>G4*IF(F4="",1,VLOOKUP(F4,Lists!$O:$P,2,FALSE))</f>
        <v/>
      </c>
      <c r="I4" t="inlineStr">
        <is>
          <t>Main Warehouse</t>
        </is>
      </c>
      <c r="J4" t="inlineStr">
        <is>
          <t>Transfer</t>
        </is>
      </c>
      <c r="L4" t="inlineStr">
        <is>
          <t>Transfer #1</t>
        </is>
      </c>
    </row>
    <row r="5">
      <c r="A5" s="21" t="n">
        <v>46275</v>
      </c>
      <c r="B5" t="inlineStr">
        <is>
          <t>SKU-004</t>
        </is>
      </c>
      <c r="C5" s="19">
        <f>IFERROR(VLOOKUP(B5,Products!$A:$B,2,FALSE),"- unknown SKU -")</f>
        <v/>
      </c>
      <c r="D5" t="n">
        <v>14</v>
      </c>
      <c r="E5" s="18" t="n">
        <v>44.95</v>
      </c>
      <c r="F5" t="inlineStr">
        <is>
          <t>USD</t>
        </is>
      </c>
      <c r="G5" s="20">
        <f>D5*E5</f>
        <v/>
      </c>
      <c r="H5" s="20">
        <f>G5*IF(F5="",1,VLOOKUP(F5,Lists!$O:$P,2,FALSE))</f>
        <v/>
      </c>
      <c r="I5" t="inlineStr">
        <is>
          <t>Main Warehouse</t>
        </is>
      </c>
      <c r="J5" t="inlineStr">
        <is>
          <t>Sale</t>
        </is>
      </c>
      <c r="K5" t="inlineStr">
        <is>
          <t>Walk-in</t>
        </is>
      </c>
    </row>
    <row r="6">
      <c r="A6" s="21" t="n">
        <v>46277</v>
      </c>
      <c r="B6" t="inlineStr">
        <is>
          <t>SKU-001</t>
        </is>
      </c>
      <c r="C6" s="19">
        <f>IFERROR(VLOOKUP(B6,Products!$A:$B,2,FALSE),"- unknown SKU -")</f>
        <v/>
      </c>
      <c r="D6" t="n">
        <v>15</v>
      </c>
      <c r="E6" s="18" t="n">
        <v>7.99</v>
      </c>
      <c r="F6" t="inlineStr">
        <is>
          <t>USD</t>
        </is>
      </c>
      <c r="G6" s="20">
        <f>D6*E6</f>
        <v/>
      </c>
      <c r="H6" s="20">
        <f>G6*IF(F6="",1,VLOOKUP(F6,Lists!$O:$P,2,FALSE))</f>
        <v/>
      </c>
      <c r="I6" t="inlineStr">
        <is>
          <t>Downtown Store</t>
        </is>
      </c>
      <c r="J6" t="inlineStr">
        <is>
          <t>Sale</t>
        </is>
      </c>
      <c r="K6" t="inlineStr">
        <is>
          <t>Walk-in</t>
        </is>
      </c>
    </row>
    <row r="7">
      <c r="A7" s="21" t="n">
        <v>46277</v>
      </c>
      <c r="B7" t="inlineStr">
        <is>
          <t>SKU-007</t>
        </is>
      </c>
      <c r="C7" s="19">
        <f>IFERROR(VLOOKUP(B7,Products!$A:$B,2,FALSE),"- unknown SKU -")</f>
        <v/>
      </c>
      <c r="D7" t="n">
        <v>4</v>
      </c>
      <c r="E7" s="18" t="n">
        <v>24.99</v>
      </c>
      <c r="F7" t="inlineStr">
        <is>
          <t>USD</t>
        </is>
      </c>
      <c r="G7" s="20">
        <f>D7*E7</f>
        <v/>
      </c>
      <c r="H7" s="20">
        <f>G7*IF(F7="",1,VLOOKUP(F7,Lists!$O:$P,2,FALSE))</f>
        <v/>
      </c>
      <c r="I7" t="inlineStr">
        <is>
          <t>Main Warehouse</t>
        </is>
      </c>
      <c r="J7" t="inlineStr">
        <is>
          <t>Sale</t>
        </is>
      </c>
      <c r="K7" t="inlineStr">
        <is>
          <t>Smith Catering LLC</t>
        </is>
      </c>
    </row>
    <row r="8">
      <c r="A8" s="21" t="n">
        <v>46285</v>
      </c>
      <c r="B8" t="inlineStr">
        <is>
          <t>SKU-005</t>
        </is>
      </c>
      <c r="C8" s="19">
        <f>IFERROR(VLOOKUP(B8,Products!$A:$B,2,FALSE),"- unknown SKU -")</f>
        <v/>
      </c>
      <c r="D8" t="n">
        <v>1</v>
      </c>
      <c r="E8" s="18" t="n">
        <v>0</v>
      </c>
      <c r="F8" t="inlineStr">
        <is>
          <t>USD</t>
        </is>
      </c>
      <c r="G8" s="20">
        <f>D8*E8</f>
        <v/>
      </c>
      <c r="H8" s="20">
        <f>G8*IF(F8="",1,VLOOKUP(F8,Lists!$O:$P,2,FALSE))</f>
        <v/>
      </c>
      <c r="I8" t="inlineStr">
        <is>
          <t>Main Warehouse</t>
        </is>
      </c>
      <c r="J8" t="inlineStr">
        <is>
          <t>Write-off (damaged)</t>
        </is>
      </c>
      <c r="L8" t="inlineStr">
        <is>
          <t>Torn on arrival</t>
        </is>
      </c>
    </row>
  </sheetData>
  <dataValidations count="6">
    <dataValidation sqref="B2:B5000" showDropDown="0" showInputMessage="0" showErrorMessage="1" allowBlank="1" errorTitle="Unknown SKU" error="Add the item to the Products sheet first." type="list">
      <formula1>Products!$A$2:$A$1000</formula1>
    </dataValidation>
    <dataValidation sqref="D2:D5000" showDropDown="0" showInputMessage="0" showErrorMessage="1" allowBlank="0" error="Quantity must be greater than 0" type="decimal" operator="greaterThan">
      <formula1>0</formula1>
    </dataValidation>
    <dataValidation sqref="F2:F5000" showDropDown="0" showInputMessage="0" showErrorMessage="1" allowBlank="1" errorTitle="Not in the list" error="Pick a value from the dropdown or add it to the Lists sheet first." type="list">
      <formula1>Lists!$O$2:$O$300</formula1>
    </dataValidation>
    <dataValidation sqref="I2:I5000" showDropDown="0" showInputMessage="0" showErrorMessage="1" allowBlank="1" errorTitle="Not in the list" error="Pick a value from the dropdown or add it to the Lists sheet first." type="list">
      <formula1>Lists!$A$2:$A$300</formula1>
    </dataValidation>
    <dataValidation sqref="J2:J5000" showDropDown="0" showInputMessage="0" showErrorMessage="1" allowBlank="1" errorTitle="Not in the list" error="Pick a value from the dropdown or add it to the Lists sheet first." type="list">
      <formula1>Lists!$M$2:$M$300</formula1>
    </dataValidation>
    <dataValidation sqref="K2:K5000" showDropDown="0" showInputMessage="0" showErrorMessage="1" allowBlank="1" errorTitle="Not in the list" error="Pick a value from the dropdown or add it to the Lists sheet first." type="list">
      <formula1>Lists!$K$2:$K$300</formula1>
    </dataValidation>
  </dataValidations>
  <pageMargins left="0.75" right="0.75" top="1" bottom="1" header="0.5" footer="0.5"/>
  <headerFooter>
    <oddHeader/>
    <oddFooter>&amp;L&amp;8 InventoryMod template · inventorymod.com&amp;R&amp;8 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InventoryMod</dc:creator>
  <dc:title xmlns:dc="http://purl.org/dc/elements/1.1/">Inventory Spreadsheet Template</dc:title>
  <dc:description xmlns:dc="http://purl.org/dc/elements/1.1/">https://inventorymod.com</dc:description>
  <dc:subject xmlns:dc="http://purl.org/dc/elements/1.1/">Inventory spreadsheet template for Excel and Google Sheets</dc:subject>
  <dcterms:created xmlns:dcterms="http://purl.org/dc/terms/" xmlns:xsi="http://www.w3.org/2001/XMLSchema-instance" xsi:type="dcterms:W3CDTF">2026-09-29T13:23:57Z</dcterms:created>
  <dcterms:modified xmlns:dcterms="http://purl.org/dc/terms/" xmlns:xsi="http://www.w3.org/2001/XMLSchema-instance" xsi:type="dcterms:W3CDTF">2026-09-29T13:23:57Z</dcterms:modified>
  <cp:lastModifiedBy>InventoryMod</cp:lastModifiedBy>
  <cp:keywords>inventory spreadsheet, excel inventory template, stock tracking, inventorymod</cp:keywords>
</cp:coreProperties>
</file>